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9320" windowHeight="9390" tabRatio="951" activeTab="10"/>
  </bookViews>
  <sheets>
    <sheet name="CROSS" sheetId="1" r:id="rId1"/>
    <sheet name="RASPORED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  <sheet name="11. KOLO" sheetId="13" r:id="rId13"/>
    <sheet name="12. KOLO" sheetId="14" r:id="rId14"/>
    <sheet name="REZULTATI" sheetId="15" r:id="rId15"/>
    <sheet name="RANG LISTA" sheetId="16" r:id="rId16"/>
  </sheets>
  <definedNames>
    <definedName name="_xlnm.Print_Area" localSheetId="2">'1. KOLO'!$A$1:$G$137</definedName>
    <definedName name="_xlnm.Print_Area" localSheetId="11">'10. KOLO'!$A$1:$F$147</definedName>
    <definedName name="_xlnm.Print_Area" localSheetId="13">'12. KOLO'!$A$1:$G$145</definedName>
    <definedName name="_xlnm.Print_Area" localSheetId="3">'2. KOLO'!$A$1:$F$133</definedName>
    <definedName name="_xlnm.Print_Area" localSheetId="0">'CROSS'!$A$1:$I$47</definedName>
    <definedName name="_xlnm.Print_Area" localSheetId="15">'RANG LISTA'!$A$1:$H$286</definedName>
    <definedName name="_xlnm.Print_Area" localSheetId="1">'RASPORED'!$A$1:$I$49</definedName>
    <definedName name="_xlnm.Print_Area" localSheetId="14">'REZULTATI'!$A$1:$O$261</definedName>
  </definedNames>
  <calcPr fullCalcOnLoad="1"/>
</workbook>
</file>

<file path=xl/sharedStrings.xml><?xml version="1.0" encoding="utf-8"?>
<sst xmlns="http://schemas.openxmlformats.org/spreadsheetml/2006/main" count="3779" uniqueCount="203">
  <si>
    <t>do 5 godina</t>
  </si>
  <si>
    <t>6. CROSS LIGA</t>
  </si>
  <si>
    <t>LEPOGLAVA 2011.</t>
  </si>
  <si>
    <t>KOLO</t>
  </si>
  <si>
    <t>DATUM</t>
  </si>
  <si>
    <t>1.</t>
  </si>
  <si>
    <t>KATEGORIJA</t>
  </si>
  <si>
    <t>IME I PREZIME</t>
  </si>
  <si>
    <t>REZULTATI 1. KOLA CROSS LIGE PO KATEGORIJAMA</t>
  </si>
  <si>
    <t>100m</t>
  </si>
  <si>
    <t>GODIŠTE</t>
  </si>
  <si>
    <t>STARTNI BROJ</t>
  </si>
  <si>
    <t>VRIJEME</t>
  </si>
  <si>
    <t xml:space="preserve">POZICIJA </t>
  </si>
  <si>
    <t>BODOVI</t>
  </si>
  <si>
    <t>2.</t>
  </si>
  <si>
    <t>400m</t>
  </si>
  <si>
    <t>od 8 do 10 godina</t>
  </si>
  <si>
    <t>Vuglač Gordan</t>
  </si>
  <si>
    <t>2001.</t>
  </si>
  <si>
    <t>Jakop Zvonimir</t>
  </si>
  <si>
    <t>3.</t>
  </si>
  <si>
    <t>Jakop Josip</t>
  </si>
  <si>
    <t>4.</t>
  </si>
  <si>
    <t>5.</t>
  </si>
  <si>
    <t>2000m</t>
  </si>
  <si>
    <t>20 + godina</t>
  </si>
  <si>
    <t>4000m</t>
  </si>
  <si>
    <t>Kovač Siniša</t>
  </si>
  <si>
    <t>1974.</t>
  </si>
  <si>
    <t>1971.</t>
  </si>
  <si>
    <t>Murić Slavko</t>
  </si>
  <si>
    <t>1962.</t>
  </si>
  <si>
    <t>Dubovečak Stjepan</t>
  </si>
  <si>
    <t>1961.</t>
  </si>
  <si>
    <t>Dubovečak Valent</t>
  </si>
  <si>
    <t>1957.</t>
  </si>
  <si>
    <t>REKREATIVCI</t>
  </si>
  <si>
    <t>Kovač Hrvoje</t>
  </si>
  <si>
    <t>1982.</t>
  </si>
  <si>
    <t>Pofuk Zvjezdana</t>
  </si>
  <si>
    <t>1978.</t>
  </si>
  <si>
    <t>Jakop Marina</t>
  </si>
  <si>
    <t>1970.</t>
  </si>
  <si>
    <t>DJEČACI</t>
  </si>
  <si>
    <t>DJEVOJČICE</t>
  </si>
  <si>
    <t>od 5 do 7 godina</t>
  </si>
  <si>
    <t>200m</t>
  </si>
  <si>
    <t>Đurđević Leo</t>
  </si>
  <si>
    <t>2004.</t>
  </si>
  <si>
    <t>Kovač Dino</t>
  </si>
  <si>
    <t>od 11 do 15 godina</t>
  </si>
  <si>
    <t>800m</t>
  </si>
  <si>
    <t>Paska David</t>
  </si>
  <si>
    <t>1998.</t>
  </si>
  <si>
    <t>Vuglač Slaven</t>
  </si>
  <si>
    <t>Jakop Ivan</t>
  </si>
  <si>
    <t>Jakop Matija</t>
  </si>
  <si>
    <t>1999.</t>
  </si>
  <si>
    <t>Dubovečak Tin</t>
  </si>
  <si>
    <t>MUŠKARCI</t>
  </si>
  <si>
    <t>ŽENE</t>
  </si>
  <si>
    <t>UKUPAN BROJ SUDIONIKA</t>
  </si>
  <si>
    <t>MUŠKO</t>
  </si>
  <si>
    <t>ŽENSKO</t>
  </si>
  <si>
    <t>12.</t>
  </si>
  <si>
    <t>11.</t>
  </si>
  <si>
    <t>8.</t>
  </si>
  <si>
    <t>9.</t>
  </si>
  <si>
    <t>10.</t>
  </si>
  <si>
    <t>6.</t>
  </si>
  <si>
    <t>7.</t>
  </si>
  <si>
    <t>JESENSKI DIO CROSS LIGE</t>
  </si>
  <si>
    <t>REZULTATI 2. KOLA CROSS LIGE PO KATEGORIJAMA</t>
  </si>
  <si>
    <t>REZULTATI 3. KOLA CROSS LIGE PO KATEGORIJAMA</t>
  </si>
  <si>
    <t>REZULTATI 4. KOLA CROSS LIGE PO KATEGORIJAMA</t>
  </si>
  <si>
    <t>REZULTATI 5. KOLA CROSS LIGE PO KATEGORIJAMA</t>
  </si>
  <si>
    <t>REZULTATI 6. KOLA CROSS LIGE PO KATEGORIJAMA</t>
  </si>
  <si>
    <t>REZULTATI 7. KOLA CROSS LIGE PO KATEGORIJAMA</t>
  </si>
  <si>
    <t>REZULTATI 8. KOLA CROSS LIGE PO KATEGORIJAMA</t>
  </si>
  <si>
    <t>REZULTATI 9. KOLA CROSS LIGE PO KATEGORIJAMA</t>
  </si>
  <si>
    <t>REZULTATI 10. KOLA CROSS LIGE PO KATEGORIJAMA</t>
  </si>
  <si>
    <t>REZULTATI 11. KOLA CROSS LIGE PO KATEGORIJAMA</t>
  </si>
  <si>
    <t>REZULTATI 12. KOLA CROSS LIGE PO KATEGORIJAMA</t>
  </si>
  <si>
    <t>REZULTATI SVIH KOLA 6. CROSS LIGE PO KATEGORIJAMA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</si>
  <si>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</si>
  <si>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</si>
  <si>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</si>
  <si>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</si>
  <si>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</si>
  <si>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</si>
  <si>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</si>
  <si>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</si>
  <si>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</si>
  <si>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</si>
  <si>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</si>
  <si>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</si>
  <si>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UKUPAN ZBROJ BODOVA</t>
  </si>
  <si>
    <t>od 16 do 19 godina</t>
  </si>
  <si>
    <t>UKUPAN BROJ SUDIONIKA  CROSS LIGE</t>
  </si>
  <si>
    <t xml:space="preserve">UKUPAN BROJ </t>
  </si>
  <si>
    <t>UKUPAN BROJ SUDIONIKA TIJEKOM SVIH 12 KOLA CROSS LIGE</t>
  </si>
  <si>
    <t>SVEUKUPAN BROJ</t>
  </si>
  <si>
    <t>RANG LISTA SVIH NATJECATELJA 6. CROSS LIGE PO KATEGORIJAMA</t>
  </si>
  <si>
    <t>STATUS NA BODOVNOJ LJESTVICI</t>
  </si>
  <si>
    <t>DEČKI</t>
  </si>
  <si>
    <t>DJEVOJKE</t>
  </si>
  <si>
    <t>18.00h</t>
  </si>
  <si>
    <t>03. svibanj 2011.</t>
  </si>
  <si>
    <t>10.svibanj 2011.</t>
  </si>
  <si>
    <t>17. svibanj 2011.</t>
  </si>
  <si>
    <t>24. svibanj 2011.</t>
  </si>
  <si>
    <t>31. svibanj 2011.</t>
  </si>
  <si>
    <t>07. lipanj 2011.</t>
  </si>
  <si>
    <t>14. lipanj 2011.</t>
  </si>
  <si>
    <t>06. rujan 2011.</t>
  </si>
  <si>
    <t>13. rujan 2011.</t>
  </si>
  <si>
    <t>20. rujan 2011.</t>
  </si>
  <si>
    <t>KATEGORIJE:</t>
  </si>
  <si>
    <t>5 - 7 godina</t>
  </si>
  <si>
    <t>8 - 10 godina</t>
  </si>
  <si>
    <t>11 - 15 godina</t>
  </si>
  <si>
    <t>16 - 19 godina</t>
  </si>
  <si>
    <t>2007.</t>
  </si>
  <si>
    <t>2006.</t>
  </si>
  <si>
    <t>Vučković Patrik</t>
  </si>
  <si>
    <t xml:space="preserve">Hunjet Hana </t>
  </si>
  <si>
    <t>Loparić Antonio</t>
  </si>
  <si>
    <t>Jakopović Kruno</t>
  </si>
  <si>
    <t>Željezić Doroteja</t>
  </si>
  <si>
    <t>2000.</t>
  </si>
  <si>
    <t>Levanić Katica</t>
  </si>
  <si>
    <t>1952.</t>
  </si>
  <si>
    <t>Petak Darko</t>
  </si>
  <si>
    <t>1972.</t>
  </si>
  <si>
    <t>Dubovečak Josip</t>
  </si>
  <si>
    <t>1969.</t>
  </si>
  <si>
    <t>UKUPNO</t>
  </si>
  <si>
    <t>Štefičar Leon</t>
  </si>
  <si>
    <t>2005.</t>
  </si>
  <si>
    <t>Bajsić Adam</t>
  </si>
  <si>
    <t>Paska Matej</t>
  </si>
  <si>
    <t>2002.</t>
  </si>
  <si>
    <t>Zagrajski Karlo</t>
  </si>
  <si>
    <t>Jovanović Zdravko</t>
  </si>
  <si>
    <t>1996.</t>
  </si>
  <si>
    <t>Benjak Ivica</t>
  </si>
  <si>
    <t>1992.</t>
  </si>
  <si>
    <t>Božić Nikola</t>
  </si>
  <si>
    <t>1993.</t>
  </si>
  <si>
    <t>Brdarić Tomislav</t>
  </si>
  <si>
    <t>Marčec Velimir</t>
  </si>
  <si>
    <t>Borovečki Ivan</t>
  </si>
  <si>
    <t>1985.</t>
  </si>
  <si>
    <t>Kozar Vlado</t>
  </si>
  <si>
    <t>1951.</t>
  </si>
  <si>
    <t>Hočuršćak Dražen</t>
  </si>
  <si>
    <t>1973.</t>
  </si>
  <si>
    <t>Bračko Bruno</t>
  </si>
  <si>
    <t>Miličević Kristijan</t>
  </si>
  <si>
    <t>Živocki Josip</t>
  </si>
  <si>
    <t>Orlić Željko</t>
  </si>
  <si>
    <t>1953.</t>
  </si>
  <si>
    <t>Jagetić Dragutin</t>
  </si>
  <si>
    <t>Borovečki Ivana</t>
  </si>
  <si>
    <t>1987.</t>
  </si>
  <si>
    <t>Bajsić Zlatko</t>
  </si>
  <si>
    <t>Petak Luka</t>
  </si>
  <si>
    <t>Dubovečak Rea</t>
  </si>
  <si>
    <t>Banić Karlo</t>
  </si>
  <si>
    <t>2003.</t>
  </si>
  <si>
    <t>Petak Stjepan</t>
  </si>
  <si>
    <t>1967.</t>
  </si>
  <si>
    <t>Dušak Branko</t>
  </si>
  <si>
    <t>Štefičar Ivan</t>
  </si>
  <si>
    <t>Špac Nikolina</t>
  </si>
  <si>
    <t>Pavlović Danijel</t>
  </si>
  <si>
    <t>Kralj Tena</t>
  </si>
  <si>
    <t>Šobak Petra</t>
  </si>
  <si>
    <t>Kralj Lana</t>
  </si>
  <si>
    <t>-</t>
  </si>
  <si>
    <t>30. kolovoz 2011.</t>
  </si>
  <si>
    <t>PROLJETNI DIO CROSS LIGE</t>
  </si>
  <si>
    <t>OBITELJSKA KATEGORIJA</t>
  </si>
  <si>
    <t>Gašparov Mario</t>
  </si>
  <si>
    <t>Posavec Barbara</t>
  </si>
  <si>
    <t>1997.</t>
  </si>
  <si>
    <t>Canjuga Valentina</t>
  </si>
  <si>
    <t>Gubić Božidar</t>
  </si>
  <si>
    <t>1995.</t>
  </si>
  <si>
    <t>OZLJEDA</t>
  </si>
  <si>
    <t>OBITELJSKA</t>
  </si>
  <si>
    <t>Bajsić</t>
  </si>
  <si>
    <t>Borovečki</t>
  </si>
  <si>
    <t>Dubovečak</t>
  </si>
  <si>
    <t>Jakop</t>
  </si>
  <si>
    <t>Kovač</t>
  </si>
  <si>
    <t>Kralj</t>
  </si>
  <si>
    <t>Paska</t>
  </si>
  <si>
    <t>Petak</t>
  </si>
  <si>
    <t>Štefičar</t>
  </si>
  <si>
    <t>Vuglač</t>
  </si>
  <si>
    <t>OBITELJ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</si>
</sst>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[$-41A]d/\ mmmm\ yyyy/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41"/>
      <name val="Britannic Bold"/>
      <family val="2"/>
    </font>
    <font>
      <b/>
      <sz val="24"/>
      <name val="Britannic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14"/>
      <name val="Calibri"/>
      <family val="2"/>
    </font>
    <font>
      <b/>
      <sz val="12"/>
      <color indexed="17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2"/>
      <color indexed="57"/>
      <name val="Calibri"/>
      <family val="2"/>
    </font>
    <font>
      <b/>
      <sz val="12"/>
      <color indexed="18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66"/>
      <name val="Calibri"/>
      <family val="2"/>
    </font>
    <font>
      <b/>
      <sz val="12"/>
      <color rgb="FF00B050"/>
      <name val="Calibri"/>
      <family val="2"/>
    </font>
    <font>
      <b/>
      <sz val="12"/>
      <color rgb="FFFF00FF"/>
      <name val="Calibri"/>
      <family val="2"/>
    </font>
    <font>
      <b/>
      <sz val="12"/>
      <color rgb="FF0066FF"/>
      <name val="Calibri"/>
      <family val="2"/>
    </font>
    <font>
      <b/>
      <sz val="12"/>
      <color rgb="FFC00000"/>
      <name val="Calibri"/>
      <family val="2"/>
    </font>
    <font>
      <b/>
      <sz val="12"/>
      <color rgb="FF7030A0"/>
      <name val="Calibri"/>
      <family val="2"/>
    </font>
    <font>
      <b/>
      <sz val="12"/>
      <color theme="6" tint="-0.24997000396251678"/>
      <name val="Calibri"/>
      <family val="2"/>
    </font>
    <font>
      <b/>
      <sz val="12"/>
      <color rgb="FF000099"/>
      <name val="Calibri"/>
      <family val="2"/>
    </font>
    <font>
      <b/>
      <sz val="12"/>
      <color rgb="FF9900CC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29"/>
      </patternFill>
    </fill>
    <fill>
      <patternFill patternType="gray0625">
        <bgColor indexed="10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double"/>
    </border>
    <border>
      <left/>
      <right/>
      <top/>
      <bottom style="thick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9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Fill="1" applyAlignment="1">
      <alignment/>
    </xf>
    <xf numFmtId="0" fontId="2" fillId="38" borderId="11" xfId="0" applyFont="1" applyFill="1" applyBorder="1" applyAlignment="1">
      <alignment horizontal="center"/>
    </xf>
    <xf numFmtId="0" fontId="2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0" fontId="0" fillId="39" borderId="17" xfId="0" applyFill="1" applyBorder="1" applyAlignment="1">
      <alignment/>
    </xf>
    <xf numFmtId="0" fontId="2" fillId="40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wrapText="1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 wrapText="1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49" fontId="8" fillId="44" borderId="10" xfId="0" applyNumberFormat="1" applyFont="1" applyFill="1" applyBorder="1" applyAlignment="1">
      <alignment horizontal="center" wrapText="1"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49" fontId="8" fillId="45" borderId="10" xfId="0" applyNumberFormat="1" applyFont="1" applyFill="1" applyBorder="1" applyAlignment="1">
      <alignment horizontal="center" wrapText="1"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49" fontId="8" fillId="46" borderId="10" xfId="0" applyNumberFormat="1" applyFont="1" applyFill="1" applyBorder="1" applyAlignment="1">
      <alignment horizontal="center" wrapText="1"/>
    </xf>
    <xf numFmtId="0" fontId="0" fillId="46" borderId="12" xfId="0" applyFill="1" applyBorder="1" applyAlignment="1">
      <alignment/>
    </xf>
    <xf numFmtId="0" fontId="0" fillId="46" borderId="13" xfId="0" applyFill="1" applyBorder="1" applyAlignment="1">
      <alignment/>
    </xf>
    <xf numFmtId="49" fontId="8" fillId="40" borderId="10" xfId="0" applyNumberFormat="1" applyFont="1" applyFill="1" applyBorder="1" applyAlignment="1">
      <alignment horizontal="center" wrapText="1"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49" fontId="8" fillId="41" borderId="10" xfId="0" applyNumberFormat="1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49" fontId="8" fillId="42" borderId="10" xfId="0" applyNumberFormat="1" applyFont="1" applyFill="1" applyBorder="1" applyAlignment="1">
      <alignment horizont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49" fontId="8" fillId="43" borderId="10" xfId="0" applyNumberFormat="1" applyFont="1" applyFill="1" applyBorder="1" applyAlignment="1">
      <alignment horizontal="center" wrapText="1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49" fontId="8" fillId="34" borderId="20" xfId="0" applyNumberFormat="1" applyFont="1" applyFill="1" applyBorder="1" applyAlignment="1">
      <alignment horizontal="center" wrapText="1"/>
    </xf>
    <xf numFmtId="49" fontId="8" fillId="36" borderId="20" xfId="0" applyNumberFormat="1" applyFont="1" applyFill="1" applyBorder="1" applyAlignment="1">
      <alignment horizontal="center" wrapText="1"/>
    </xf>
    <xf numFmtId="49" fontId="8" fillId="37" borderId="20" xfId="0" applyNumberFormat="1" applyFont="1" applyFill="1" applyBorder="1" applyAlignment="1">
      <alignment horizontal="center" wrapText="1"/>
    </xf>
    <xf numFmtId="49" fontId="8" fillId="38" borderId="20" xfId="0" applyNumberFormat="1" applyFont="1" applyFill="1" applyBorder="1" applyAlignment="1">
      <alignment horizontal="center" wrapText="1"/>
    </xf>
    <xf numFmtId="49" fontId="8" fillId="39" borderId="20" xfId="0" applyNumberFormat="1" applyFont="1" applyFill="1" applyBorder="1" applyAlignment="1">
      <alignment horizontal="center" wrapText="1"/>
    </xf>
    <xf numFmtId="49" fontId="8" fillId="44" borderId="20" xfId="0" applyNumberFormat="1" applyFont="1" applyFill="1" applyBorder="1" applyAlignment="1">
      <alignment horizontal="center" wrapText="1"/>
    </xf>
    <xf numFmtId="49" fontId="8" fillId="45" borderId="20" xfId="0" applyNumberFormat="1" applyFont="1" applyFill="1" applyBorder="1" applyAlignment="1">
      <alignment horizontal="center" wrapText="1"/>
    </xf>
    <xf numFmtId="49" fontId="8" fillId="46" borderId="20" xfId="0" applyNumberFormat="1" applyFont="1" applyFill="1" applyBorder="1" applyAlignment="1">
      <alignment horizontal="center" wrapText="1"/>
    </xf>
    <xf numFmtId="49" fontId="8" fillId="40" borderId="20" xfId="0" applyNumberFormat="1" applyFont="1" applyFill="1" applyBorder="1" applyAlignment="1">
      <alignment horizontal="center" wrapText="1"/>
    </xf>
    <xf numFmtId="49" fontId="8" fillId="41" borderId="20" xfId="0" applyNumberFormat="1" applyFont="1" applyFill="1" applyBorder="1" applyAlignment="1">
      <alignment horizontal="center" wrapText="1"/>
    </xf>
    <xf numFmtId="49" fontId="8" fillId="42" borderId="20" xfId="0" applyNumberFormat="1" applyFont="1" applyFill="1" applyBorder="1" applyAlignment="1">
      <alignment horizontal="center" wrapText="1"/>
    </xf>
    <xf numFmtId="49" fontId="8" fillId="43" borderId="20" xfId="0" applyNumberFormat="1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41" borderId="0" xfId="0" applyFill="1" applyAlignment="1">
      <alignment/>
    </xf>
    <xf numFmtId="0" fontId="2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21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21" fontId="0" fillId="0" borderId="13" xfId="0" applyNumberForma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47" borderId="23" xfId="0" applyFill="1" applyBorder="1" applyAlignment="1">
      <alignment/>
    </xf>
    <xf numFmtId="0" fontId="0" fillId="47" borderId="23" xfId="0" applyFill="1" applyBorder="1" applyAlignment="1">
      <alignment horizontal="center"/>
    </xf>
    <xf numFmtId="0" fontId="7" fillId="47" borderId="23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1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/>
    </xf>
    <xf numFmtId="21" fontId="0" fillId="0" borderId="12" xfId="0" applyNumberForma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21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" fontId="0" fillId="37" borderId="13" xfId="0" applyNumberFormat="1" applyFill="1" applyBorder="1" applyAlignment="1">
      <alignment horizontal="center"/>
    </xf>
    <xf numFmtId="0" fontId="7" fillId="48" borderId="10" xfId="0" applyFont="1" applyFill="1" applyBorder="1" applyAlignment="1">
      <alignment horizontal="center"/>
    </xf>
    <xf numFmtId="0" fontId="7" fillId="48" borderId="19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21" fontId="0" fillId="0" borderId="13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7" fillId="35" borderId="10" xfId="0" applyFont="1" applyFill="1" applyBorder="1" applyAlignment="1">
      <alignment/>
    </xf>
    <xf numFmtId="0" fontId="0" fillId="0" borderId="27" xfId="0" applyBorder="1" applyAlignment="1">
      <alignment horizontal="left"/>
    </xf>
    <xf numFmtId="0" fontId="2" fillId="49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49" borderId="16" xfId="0" applyFont="1" applyFill="1" applyBorder="1" applyAlignment="1">
      <alignment/>
    </xf>
    <xf numFmtId="0" fontId="0" fillId="49" borderId="17" xfId="0" applyFill="1" applyBorder="1" applyAlignment="1">
      <alignment/>
    </xf>
    <xf numFmtId="0" fontId="2" fillId="49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2" fillId="50" borderId="16" xfId="0" applyFont="1" applyFill="1" applyBorder="1" applyAlignment="1">
      <alignment/>
    </xf>
    <xf numFmtId="0" fontId="0" fillId="50" borderId="17" xfId="0" applyFill="1" applyBorder="1" applyAlignment="1">
      <alignment/>
    </xf>
    <xf numFmtId="0" fontId="0" fillId="44" borderId="13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1" fontId="0" fillId="45" borderId="13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" fontId="0" fillId="44" borderId="13" xfId="0" applyNumberForma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1" borderId="11" xfId="0" applyFont="1" applyFill="1" applyBorder="1" applyAlignment="1">
      <alignment horizontal="center"/>
    </xf>
    <xf numFmtId="0" fontId="2" fillId="51" borderId="16" xfId="0" applyFont="1" applyFill="1" applyBorder="1" applyAlignment="1">
      <alignment/>
    </xf>
    <xf numFmtId="0" fontId="0" fillId="51" borderId="17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1" fontId="0" fillId="46" borderId="13" xfId="0" applyNumberFormat="1" applyFill="1" applyBorder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2" fillId="52" borderId="16" xfId="0" applyFont="1" applyFill="1" applyBorder="1" applyAlignment="1">
      <alignment/>
    </xf>
    <xf numFmtId="0" fontId="0" fillId="52" borderId="17" xfId="0" applyFill="1" applyBorder="1" applyAlignment="1">
      <alignment/>
    </xf>
    <xf numFmtId="1" fontId="0" fillId="40" borderId="13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6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53" borderId="11" xfId="0" applyFont="1" applyFill="1" applyBorder="1" applyAlignment="1">
      <alignment horizontal="center"/>
    </xf>
    <xf numFmtId="0" fontId="2" fillId="53" borderId="16" xfId="0" applyFont="1" applyFill="1" applyBorder="1" applyAlignment="1">
      <alignment/>
    </xf>
    <xf numFmtId="0" fontId="0" fillId="53" borderId="17" xfId="0" applyFill="1" applyBorder="1" applyAlignment="1">
      <alignment/>
    </xf>
    <xf numFmtId="1" fontId="0" fillId="41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45" borderId="13" xfId="0" applyFill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2" fillId="54" borderId="11" xfId="0" applyFont="1" applyFill="1" applyBorder="1" applyAlignment="1">
      <alignment horizontal="center"/>
    </xf>
    <xf numFmtId="0" fontId="2" fillId="54" borderId="16" xfId="0" applyFont="1" applyFill="1" applyBorder="1" applyAlignment="1">
      <alignment/>
    </xf>
    <xf numFmtId="0" fontId="0" fillId="54" borderId="17" xfId="0" applyFill="1" applyBorder="1" applyAlignment="1">
      <alignment/>
    </xf>
    <xf numFmtId="1" fontId="0" fillId="42" borderId="13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56" fillId="33" borderId="13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3" xfId="0" applyFont="1" applyBorder="1" applyAlignment="1">
      <alignment/>
    </xf>
    <xf numFmtId="0" fontId="59" fillId="55" borderId="13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56" borderId="11" xfId="0" applyFont="1" applyFill="1" applyBorder="1" applyAlignment="1">
      <alignment horizontal="center"/>
    </xf>
    <xf numFmtId="0" fontId="2" fillId="56" borderId="16" xfId="0" applyFont="1" applyFill="1" applyBorder="1" applyAlignment="1">
      <alignment/>
    </xf>
    <xf numFmtId="0" fontId="0" fillId="56" borderId="17" xfId="0" applyFill="1" applyBorder="1" applyAlignment="1">
      <alignment/>
    </xf>
    <xf numFmtId="1" fontId="0" fillId="43" borderId="13" xfId="0" applyNumberForma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" fontId="0" fillId="0" borderId="28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39" borderId="16" xfId="0" applyFont="1" applyFill="1" applyBorder="1" applyAlignment="1">
      <alignment/>
    </xf>
    <xf numFmtId="0" fontId="0" fillId="39" borderId="17" xfId="0" applyFill="1" applyBorder="1" applyAlignment="1">
      <alignment/>
    </xf>
    <xf numFmtId="0" fontId="2" fillId="49" borderId="16" xfId="0" applyFont="1" applyFill="1" applyBorder="1" applyAlignment="1">
      <alignment/>
    </xf>
    <xf numFmtId="0" fontId="2" fillId="49" borderId="17" xfId="0" applyFont="1" applyFill="1" applyBorder="1" applyAlignment="1">
      <alignment/>
    </xf>
    <xf numFmtId="0" fontId="2" fillId="50" borderId="16" xfId="0" applyFont="1" applyFill="1" applyBorder="1" applyAlignment="1">
      <alignment/>
    </xf>
    <xf numFmtId="0" fontId="0" fillId="50" borderId="17" xfId="0" applyFill="1" applyBorder="1" applyAlignment="1">
      <alignment/>
    </xf>
    <xf numFmtId="0" fontId="2" fillId="51" borderId="16" xfId="0" applyFont="1" applyFill="1" applyBorder="1" applyAlignment="1">
      <alignment/>
    </xf>
    <xf numFmtId="0" fontId="0" fillId="51" borderId="17" xfId="0" applyFill="1" applyBorder="1" applyAlignment="1">
      <alignment/>
    </xf>
    <xf numFmtId="0" fontId="2" fillId="52" borderId="16" xfId="0" applyFont="1" applyFill="1" applyBorder="1" applyAlignment="1">
      <alignment/>
    </xf>
    <xf numFmtId="0" fontId="0" fillId="52" borderId="17" xfId="0" applyFill="1" applyBorder="1" applyAlignment="1">
      <alignment/>
    </xf>
    <xf numFmtId="0" fontId="2" fillId="40" borderId="16" xfId="0" applyFont="1" applyFill="1" applyBorder="1" applyAlignment="1">
      <alignment/>
    </xf>
    <xf numFmtId="0" fontId="0" fillId="40" borderId="17" xfId="0" applyFill="1" applyBorder="1" applyAlignment="1">
      <alignment/>
    </xf>
    <xf numFmtId="0" fontId="2" fillId="53" borderId="16" xfId="0" applyFont="1" applyFill="1" applyBorder="1" applyAlignment="1">
      <alignment/>
    </xf>
    <xf numFmtId="0" fontId="0" fillId="53" borderId="17" xfId="0" applyFill="1" applyBorder="1" applyAlignment="1">
      <alignment/>
    </xf>
    <xf numFmtId="0" fontId="0" fillId="41" borderId="17" xfId="0" applyFill="1" applyBorder="1" applyAlignment="1">
      <alignment/>
    </xf>
    <xf numFmtId="0" fontId="2" fillId="54" borderId="16" xfId="0" applyFont="1" applyFill="1" applyBorder="1" applyAlignment="1">
      <alignment/>
    </xf>
    <xf numFmtId="0" fontId="0" fillId="54" borderId="17" xfId="0" applyFill="1" applyBorder="1" applyAlignment="1">
      <alignment/>
    </xf>
    <xf numFmtId="0" fontId="0" fillId="42" borderId="17" xfId="0" applyFill="1" applyBorder="1" applyAlignment="1">
      <alignment/>
    </xf>
    <xf numFmtId="0" fontId="2" fillId="56" borderId="16" xfId="0" applyFont="1" applyFill="1" applyBorder="1" applyAlignment="1">
      <alignment/>
    </xf>
    <xf numFmtId="0" fontId="0" fillId="56" borderId="17" xfId="0" applyFill="1" applyBorder="1" applyAlignment="1">
      <alignment/>
    </xf>
    <xf numFmtId="0" fontId="0" fillId="43" borderId="17" xfId="0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23" xfId="0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57" borderId="16" xfId="0" applyFont="1" applyFill="1" applyBorder="1" applyAlignment="1">
      <alignment horizontal="center"/>
    </xf>
    <xf numFmtId="0" fontId="5" fillId="57" borderId="23" xfId="0" applyFont="1" applyFill="1" applyBorder="1" applyAlignment="1">
      <alignment horizontal="center"/>
    </xf>
    <xf numFmtId="0" fontId="0" fillId="57" borderId="23" xfId="0" applyFill="1" applyBorder="1" applyAlignment="1">
      <alignment horizontal="center"/>
    </xf>
    <xf numFmtId="0" fontId="0" fillId="57" borderId="17" xfId="0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7" fillId="55" borderId="31" xfId="0" applyFont="1" applyFill="1" applyBorder="1" applyAlignment="1">
      <alignment horizontal="right"/>
    </xf>
    <xf numFmtId="0" fontId="57" fillId="55" borderId="32" xfId="0" applyFont="1" applyFill="1" applyBorder="1" applyAlignment="1">
      <alignment horizontal="right"/>
    </xf>
    <xf numFmtId="0" fontId="57" fillId="55" borderId="22" xfId="0" applyFont="1" applyFill="1" applyBorder="1" applyAlignment="1">
      <alignment horizontal="right"/>
    </xf>
    <xf numFmtId="0" fontId="58" fillId="55" borderId="31" xfId="0" applyFont="1" applyFill="1" applyBorder="1" applyAlignment="1">
      <alignment horizontal="right"/>
    </xf>
    <xf numFmtId="0" fontId="58" fillId="55" borderId="32" xfId="0" applyFont="1" applyFill="1" applyBorder="1" applyAlignment="1">
      <alignment horizontal="right"/>
    </xf>
    <xf numFmtId="0" fontId="58" fillId="55" borderId="22" xfId="0" applyFont="1" applyFill="1" applyBorder="1" applyAlignment="1">
      <alignment horizontal="right"/>
    </xf>
    <xf numFmtId="0" fontId="62" fillId="55" borderId="31" xfId="0" applyFont="1" applyFill="1" applyBorder="1" applyAlignment="1">
      <alignment horizontal="right"/>
    </xf>
    <xf numFmtId="0" fontId="62" fillId="55" borderId="32" xfId="0" applyFont="1" applyFill="1" applyBorder="1" applyAlignment="1">
      <alignment horizontal="right"/>
    </xf>
    <xf numFmtId="0" fontId="62" fillId="55" borderId="22" xfId="0" applyFont="1" applyFill="1" applyBorder="1" applyAlignment="1">
      <alignment horizontal="right"/>
    </xf>
    <xf numFmtId="0" fontId="60" fillId="55" borderId="31" xfId="0" applyFont="1" applyFill="1" applyBorder="1" applyAlignment="1">
      <alignment horizontal="right"/>
    </xf>
    <xf numFmtId="0" fontId="60" fillId="55" borderId="32" xfId="0" applyFont="1" applyFill="1" applyBorder="1" applyAlignment="1">
      <alignment horizontal="right"/>
    </xf>
    <xf numFmtId="0" fontId="60" fillId="55" borderId="22" xfId="0" applyFont="1" applyFill="1" applyBorder="1" applyAlignment="1">
      <alignment horizontal="right"/>
    </xf>
    <xf numFmtId="0" fontId="59" fillId="55" borderId="31" xfId="0" applyFont="1" applyFill="1" applyBorder="1" applyAlignment="1">
      <alignment horizontal="right"/>
    </xf>
    <xf numFmtId="0" fontId="59" fillId="55" borderId="32" xfId="0" applyFont="1" applyFill="1" applyBorder="1" applyAlignment="1">
      <alignment horizontal="right"/>
    </xf>
    <xf numFmtId="0" fontId="59" fillId="55" borderId="22" xfId="0" applyFont="1" applyFill="1" applyBorder="1" applyAlignment="1">
      <alignment horizontal="right"/>
    </xf>
    <xf numFmtId="0" fontId="53" fillId="55" borderId="31" xfId="0" applyFont="1" applyFill="1" applyBorder="1" applyAlignment="1">
      <alignment horizontal="right"/>
    </xf>
    <xf numFmtId="0" fontId="53" fillId="55" borderId="32" xfId="0" applyFont="1" applyFill="1" applyBorder="1" applyAlignment="1">
      <alignment horizontal="right"/>
    </xf>
    <xf numFmtId="0" fontId="53" fillId="55" borderId="22" xfId="0" applyFont="1" applyFill="1" applyBorder="1" applyAlignment="1">
      <alignment horizontal="right"/>
    </xf>
    <xf numFmtId="0" fontId="54" fillId="55" borderId="31" xfId="0" applyFont="1" applyFill="1" applyBorder="1" applyAlignment="1">
      <alignment horizontal="right"/>
    </xf>
    <xf numFmtId="0" fontId="54" fillId="55" borderId="32" xfId="0" applyFont="1" applyFill="1" applyBorder="1" applyAlignment="1">
      <alignment horizontal="right"/>
    </xf>
    <xf numFmtId="0" fontId="54" fillId="55" borderId="22" xfId="0" applyFont="1" applyFill="1" applyBorder="1" applyAlignment="1">
      <alignment horizontal="right"/>
    </xf>
    <xf numFmtId="0" fontId="55" fillId="55" borderId="31" xfId="0" applyFont="1" applyFill="1" applyBorder="1" applyAlignment="1">
      <alignment horizontal="right"/>
    </xf>
    <xf numFmtId="0" fontId="55" fillId="55" borderId="32" xfId="0" applyFont="1" applyFill="1" applyBorder="1" applyAlignment="1">
      <alignment horizontal="right"/>
    </xf>
    <xf numFmtId="0" fontId="55" fillId="55" borderId="22" xfId="0" applyFont="1" applyFill="1" applyBorder="1" applyAlignment="1">
      <alignment horizontal="right"/>
    </xf>
    <xf numFmtId="0" fontId="61" fillId="55" borderId="31" xfId="0" applyFont="1" applyFill="1" applyBorder="1" applyAlignment="1">
      <alignment horizontal="right"/>
    </xf>
    <xf numFmtId="0" fontId="61" fillId="55" borderId="32" xfId="0" applyFont="1" applyFill="1" applyBorder="1" applyAlignment="1">
      <alignment horizontal="right"/>
    </xf>
    <xf numFmtId="0" fontId="61" fillId="55" borderId="22" xfId="0" applyFont="1" applyFill="1" applyBorder="1" applyAlignment="1">
      <alignment horizontal="right"/>
    </xf>
    <xf numFmtId="0" fontId="56" fillId="55" borderId="31" xfId="0" applyFont="1" applyFill="1" applyBorder="1" applyAlignment="1">
      <alignment horizontal="right"/>
    </xf>
    <xf numFmtId="0" fontId="56" fillId="55" borderId="32" xfId="0" applyFont="1" applyFill="1" applyBorder="1" applyAlignment="1">
      <alignment horizontal="right"/>
    </xf>
    <xf numFmtId="0" fontId="56" fillId="55" borderId="22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/>
    </xf>
    <xf numFmtId="1" fontId="0" fillId="0" borderId="39" xfId="0" applyNumberFormat="1" applyBorder="1" applyAlignment="1">
      <alignment/>
    </xf>
    <xf numFmtId="0" fontId="7" fillId="33" borderId="4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wrapText="1"/>
    </xf>
    <xf numFmtId="1" fontId="8" fillId="33" borderId="41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37" borderId="16" xfId="0" applyFont="1" applyFill="1" applyBorder="1" applyAlignment="1">
      <alignment horizontal="left"/>
    </xf>
    <xf numFmtId="0" fontId="0" fillId="37" borderId="23" xfId="0" applyFill="1" applyBorder="1" applyAlignment="1">
      <alignment horizontal="left"/>
    </xf>
    <xf numFmtId="1" fontId="2" fillId="37" borderId="11" xfId="0" applyNumberFormat="1" applyFon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2" fillId="37" borderId="16" xfId="0" applyNumberFormat="1" applyFont="1" applyFill="1" applyBorder="1" applyAlignment="1">
      <alignment horizontal="center"/>
    </xf>
    <xf numFmtId="1" fontId="0" fillId="37" borderId="23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5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29" xfId="0" applyNumberFormat="1" applyBorder="1" applyAlignment="1">
      <alignment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1" fontId="0" fillId="0" borderId="46" xfId="0" applyNumberFormat="1" applyBorder="1" applyAlignment="1">
      <alignment horizontal="center"/>
    </xf>
    <xf numFmtId="1" fontId="0" fillId="0" borderId="46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42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right"/>
    </xf>
    <xf numFmtId="0" fontId="7" fillId="35" borderId="32" xfId="0" applyFont="1" applyFill="1" applyBorder="1" applyAlignment="1">
      <alignment horizontal="right"/>
    </xf>
    <xf numFmtId="1" fontId="7" fillId="35" borderId="31" xfId="0" applyNumberFormat="1" applyFont="1" applyFill="1" applyBorder="1" applyAlignment="1">
      <alignment horizontal="center"/>
    </xf>
    <xf numFmtId="1" fontId="7" fillId="35" borderId="32" xfId="0" applyNumberFormat="1" applyFont="1" applyFill="1" applyBorder="1" applyAlignment="1">
      <alignment horizontal="center"/>
    </xf>
    <xf numFmtId="1" fontId="7" fillId="35" borderId="22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171450</xdr:rowOff>
    </xdr:from>
    <xdr:to>
      <xdr:col>8</xdr:col>
      <xdr:colOff>600075</xdr:colOff>
      <xdr:row>42</xdr:row>
      <xdr:rowOff>38100</xdr:rowOff>
    </xdr:to>
    <xdr:pic>
      <xdr:nvPicPr>
        <xdr:cNvPr id="1" name="Slika 1" descr="Prin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72150"/>
          <a:ext cx="55340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</xdr:row>
      <xdr:rowOff>114300</xdr:rowOff>
    </xdr:from>
    <xdr:to>
      <xdr:col>7</xdr:col>
      <xdr:colOff>352425</xdr:colOff>
      <xdr:row>8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71700" y="495300"/>
          <a:ext cx="25050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190500</xdr:rowOff>
    </xdr:from>
    <xdr:to>
      <xdr:col>3</xdr:col>
      <xdr:colOff>276225</xdr:colOff>
      <xdr:row>9</xdr:row>
      <xdr:rowOff>133350</xdr:rowOff>
    </xdr:to>
    <xdr:pic>
      <xdr:nvPicPr>
        <xdr:cNvPr id="3" name="Slika 5" descr="LOGO US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81000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47625</xdr:rowOff>
    </xdr:from>
    <xdr:to>
      <xdr:col>7</xdr:col>
      <xdr:colOff>114300</xdr:colOff>
      <xdr:row>8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33575" y="428625"/>
          <a:ext cx="25050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0</xdr:col>
      <xdr:colOff>590550</xdr:colOff>
      <xdr:row>2</xdr:row>
      <xdr:rowOff>9525</xdr:rowOff>
    </xdr:from>
    <xdr:to>
      <xdr:col>3</xdr:col>
      <xdr:colOff>57150</xdr:colOff>
      <xdr:row>9</xdr:row>
      <xdr:rowOff>152400</xdr:rowOff>
    </xdr:to>
    <xdr:pic>
      <xdr:nvPicPr>
        <xdr:cNvPr id="2" name="Slika 3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90525"/>
          <a:ext cx="1295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7"/>
  <sheetViews>
    <sheetView view="pageBreakPreview" zoomScaleNormal="75" zoomScaleSheetLayoutView="100" zoomScalePageLayoutView="0" workbookViewId="0" topLeftCell="A1">
      <selection activeCell="J1" sqref="J1"/>
    </sheetView>
  </sheetViews>
  <sheetFormatPr defaultColWidth="9.140625" defaultRowHeight="15"/>
  <cols>
    <col min="6" max="6" width="10.00390625" style="0" customWidth="1"/>
  </cols>
  <sheetData>
    <row r="17" spans="1:9" ht="51">
      <c r="A17" s="293" t="s">
        <v>1</v>
      </c>
      <c r="B17" s="293"/>
      <c r="C17" s="293"/>
      <c r="D17" s="293"/>
      <c r="E17" s="293"/>
      <c r="F17" s="293"/>
      <c r="G17" s="293"/>
      <c r="H17" s="293"/>
      <c r="I17" s="293"/>
    </row>
    <row r="20" spans="1:9" ht="30">
      <c r="A20" s="294" t="s">
        <v>2</v>
      </c>
      <c r="B20" s="294"/>
      <c r="C20" s="294"/>
      <c r="D20" s="294"/>
      <c r="E20" s="294"/>
      <c r="F20" s="294"/>
      <c r="G20" s="294"/>
      <c r="H20" s="294"/>
      <c r="I20" s="294"/>
    </row>
    <row r="35" spans="3:5" ht="15">
      <c r="C35" s="292"/>
      <c r="D35" s="292"/>
      <c r="E35" s="292"/>
    </row>
    <row r="37" ht="15">
      <c r="D37" s="1"/>
    </row>
  </sheetData>
  <sheetProtection/>
  <mergeCells count="3">
    <mergeCell ref="C35:E35"/>
    <mergeCell ref="A17:I17"/>
    <mergeCell ref="A20:I20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Normal="75" zoomScaleSheetLayoutView="100" zoomScalePageLayoutView="80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79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210" t="s">
        <v>6</v>
      </c>
      <c r="B7" s="325" t="s">
        <v>0</v>
      </c>
      <c r="C7" s="326"/>
      <c r="D7" s="210" t="s">
        <v>9</v>
      </c>
      <c r="E7" s="210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49" t="s">
        <v>138</v>
      </c>
      <c r="C10" s="150" t="s">
        <v>139</v>
      </c>
      <c r="D10" s="150">
        <v>90</v>
      </c>
      <c r="E10" s="166">
        <v>0.019594907407407405</v>
      </c>
      <c r="F10" s="21">
        <v>50</v>
      </c>
    </row>
    <row r="11" spans="1:6" ht="15">
      <c r="A11" s="168" t="s">
        <v>15</v>
      </c>
      <c r="B11" s="167" t="s">
        <v>125</v>
      </c>
      <c r="C11" s="168" t="s">
        <v>123</v>
      </c>
      <c r="D11" s="168">
        <v>91</v>
      </c>
      <c r="E11" s="169">
        <v>0.028194444444444442</v>
      </c>
      <c r="F11" s="24">
        <v>45</v>
      </c>
    </row>
    <row r="14" ht="15.75" thickBot="1"/>
    <row r="15" spans="1:5" ht="16.5" thickBot="1" thickTop="1">
      <c r="A15" s="210" t="s">
        <v>6</v>
      </c>
      <c r="B15" s="325" t="s">
        <v>0</v>
      </c>
      <c r="C15" s="326"/>
      <c r="D15" s="210" t="s">
        <v>9</v>
      </c>
      <c r="E15" s="210" t="s">
        <v>45</v>
      </c>
    </row>
    <row r="16" spans="8:11" ht="16.5" thickBot="1" thickTop="1">
      <c r="H16" s="12"/>
      <c r="I16" s="15"/>
      <c r="J16" s="12"/>
      <c r="K16" s="15"/>
    </row>
    <row r="17" spans="1:11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  <c r="I17" s="2"/>
      <c r="K17" s="2"/>
    </row>
    <row r="18" spans="1:6" ht="15">
      <c r="A18" s="150" t="s">
        <v>5</v>
      </c>
      <c r="B18" s="49" t="s">
        <v>168</v>
      </c>
      <c r="C18" s="150" t="s">
        <v>124</v>
      </c>
      <c r="D18" s="150">
        <v>2</v>
      </c>
      <c r="E18" s="166">
        <v>0.023240740740740742</v>
      </c>
      <c r="F18" s="21">
        <v>50</v>
      </c>
    </row>
    <row r="19" ht="15.75" thickBot="1">
      <c r="G19" s="17"/>
    </row>
    <row r="20" ht="15.75" thickTop="1">
      <c r="G20" s="15"/>
    </row>
    <row r="21" spans="1:6" ht="15.75" thickBot="1">
      <c r="A21" s="93"/>
      <c r="B21" s="92"/>
      <c r="C21" s="93"/>
      <c r="D21" s="92"/>
      <c r="E21" s="92"/>
      <c r="F21" s="22"/>
    </row>
    <row r="22" spans="1:6" ht="15.75" thickTop="1">
      <c r="A22" s="12"/>
      <c r="B22" s="15"/>
      <c r="C22" s="12"/>
      <c r="D22" s="15"/>
      <c r="E22" s="15"/>
      <c r="F22" s="23"/>
    </row>
    <row r="24" ht="15.75" thickBot="1"/>
    <row r="25" spans="1:5" ht="16.5" thickBot="1" thickTop="1">
      <c r="A25" s="210" t="s">
        <v>6</v>
      </c>
      <c r="B25" s="325" t="s">
        <v>46</v>
      </c>
      <c r="C25" s="326"/>
      <c r="D25" s="210" t="s">
        <v>47</v>
      </c>
      <c r="E25" s="210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50" t="s">
        <v>5</v>
      </c>
      <c r="B28" s="129" t="s">
        <v>158</v>
      </c>
      <c r="C28" s="150" t="s">
        <v>49</v>
      </c>
      <c r="D28" s="150">
        <v>23</v>
      </c>
      <c r="E28" s="127">
        <v>0.028391203703703707</v>
      </c>
      <c r="F28" s="21">
        <v>50</v>
      </c>
    </row>
    <row r="29" spans="1:6" ht="15">
      <c r="A29" s="168" t="s">
        <v>15</v>
      </c>
      <c r="B29" s="128" t="s">
        <v>48</v>
      </c>
      <c r="C29" s="168" t="s">
        <v>49</v>
      </c>
      <c r="D29" s="168">
        <v>24</v>
      </c>
      <c r="E29" s="130">
        <v>0.030983796296296297</v>
      </c>
      <c r="F29" s="24">
        <v>45</v>
      </c>
    </row>
    <row r="30" spans="1:6" ht="15">
      <c r="A30" s="168" t="s">
        <v>21</v>
      </c>
      <c r="B30" s="167" t="s">
        <v>50</v>
      </c>
      <c r="C30" s="168" t="s">
        <v>49</v>
      </c>
      <c r="D30" s="168">
        <v>89</v>
      </c>
      <c r="E30" s="169">
        <v>0.03230324074074074</v>
      </c>
      <c r="F30" s="132">
        <v>42</v>
      </c>
    </row>
    <row r="31" spans="1:6" ht="15">
      <c r="A31" s="168" t="s">
        <v>23</v>
      </c>
      <c r="B31" s="167" t="s">
        <v>140</v>
      </c>
      <c r="C31" s="168" t="s">
        <v>49</v>
      </c>
      <c r="D31" s="168">
        <v>10</v>
      </c>
      <c r="E31" s="169">
        <v>0.03957175925925926</v>
      </c>
      <c r="F31" s="132">
        <v>40</v>
      </c>
    </row>
    <row r="33" ht="15">
      <c r="G33" s="15"/>
    </row>
    <row r="34" ht="15.75" thickBot="1">
      <c r="G34" s="15"/>
    </row>
    <row r="35" spans="1:7" ht="16.5" thickBot="1" thickTop="1">
      <c r="A35" s="210" t="s">
        <v>6</v>
      </c>
      <c r="B35" s="325" t="s">
        <v>46</v>
      </c>
      <c r="C35" s="326"/>
      <c r="D35" s="210" t="s">
        <v>47</v>
      </c>
      <c r="E35" s="210" t="s">
        <v>45</v>
      </c>
      <c r="G35" s="17"/>
    </row>
    <row r="36" ht="16.5" thickBot="1" thickTop="1">
      <c r="G36" s="15"/>
    </row>
    <row r="37" spans="1:7" ht="15.75" thickBot="1">
      <c r="A37" s="4" t="s">
        <v>13</v>
      </c>
      <c r="B37" s="4" t="s">
        <v>7</v>
      </c>
      <c r="C37" s="4" t="s">
        <v>10</v>
      </c>
      <c r="D37" s="4" t="s">
        <v>11</v>
      </c>
      <c r="E37" s="7" t="s">
        <v>12</v>
      </c>
      <c r="F37" s="20" t="s">
        <v>14</v>
      </c>
      <c r="G37" s="15"/>
    </row>
    <row r="38" spans="1:6" ht="15">
      <c r="A38" s="150"/>
      <c r="B38" s="49"/>
      <c r="C38" s="150"/>
      <c r="D38" s="150"/>
      <c r="E38" s="166"/>
      <c r="F38" s="21"/>
    </row>
    <row r="39" spans="2:6" ht="15">
      <c r="B39" s="15"/>
      <c r="C39" s="12"/>
      <c r="D39" s="15"/>
      <c r="E39" s="15"/>
      <c r="F39" s="23"/>
    </row>
    <row r="40" spans="2:6" ht="15">
      <c r="B40" s="15"/>
      <c r="C40" s="12"/>
      <c r="D40" s="15"/>
      <c r="E40" s="15"/>
      <c r="F40" s="23"/>
    </row>
    <row r="41" spans="1:6" ht="15.75" thickBot="1">
      <c r="A41" s="93"/>
      <c r="B41" s="92"/>
      <c r="C41" s="93"/>
      <c r="D41" s="92"/>
      <c r="E41" s="92"/>
      <c r="F41" s="22"/>
    </row>
    <row r="42" spans="1:6" ht="15.75" thickTop="1">
      <c r="A42" s="12"/>
      <c r="B42" s="15"/>
      <c r="C42" s="12"/>
      <c r="D42" s="15"/>
      <c r="E42" s="15"/>
      <c r="F42" s="23"/>
    </row>
    <row r="43" spans="1:6" ht="15">
      <c r="A43" s="12"/>
      <c r="B43" s="15"/>
      <c r="C43" s="12"/>
      <c r="D43" s="15"/>
      <c r="E43" s="15"/>
      <c r="F43" s="23"/>
    </row>
    <row r="44" ht="15.75" thickBot="1"/>
    <row r="45" spans="1:5" ht="16.5" thickBot="1" thickTop="1">
      <c r="A45" s="210" t="s">
        <v>6</v>
      </c>
      <c r="B45" s="325" t="s">
        <v>17</v>
      </c>
      <c r="C45" s="326"/>
      <c r="D45" s="210" t="s">
        <v>16</v>
      </c>
      <c r="E45" s="210" t="s">
        <v>44</v>
      </c>
    </row>
    <row r="46" ht="16.5" thickBot="1" thickTop="1"/>
    <row r="47" spans="1:6" ht="15.75" thickBot="1">
      <c r="A47" s="4" t="s">
        <v>13</v>
      </c>
      <c r="B47" s="4" t="s">
        <v>7</v>
      </c>
      <c r="C47" s="4" t="s">
        <v>10</v>
      </c>
      <c r="D47" s="4" t="s">
        <v>11</v>
      </c>
      <c r="E47" s="7" t="s">
        <v>12</v>
      </c>
      <c r="F47" s="20" t="s">
        <v>14</v>
      </c>
    </row>
    <row r="48" spans="1:6" ht="15">
      <c r="A48" s="150" t="s">
        <v>5</v>
      </c>
      <c r="B48" s="49" t="s">
        <v>141</v>
      </c>
      <c r="C48" s="150" t="s">
        <v>142</v>
      </c>
      <c r="D48" s="150">
        <v>20</v>
      </c>
      <c r="E48" s="166">
        <v>0.06260416666666667</v>
      </c>
      <c r="F48" s="21">
        <v>50</v>
      </c>
    </row>
    <row r="49" spans="1:6" ht="15">
      <c r="A49" s="168" t="s">
        <v>15</v>
      </c>
      <c r="B49" s="167" t="s">
        <v>176</v>
      </c>
      <c r="C49" s="168" t="s">
        <v>130</v>
      </c>
      <c r="D49" s="168">
        <v>36</v>
      </c>
      <c r="E49" s="169">
        <v>0.06453703703703705</v>
      </c>
      <c r="F49" s="24">
        <v>45</v>
      </c>
    </row>
    <row r="50" spans="1:7" ht="15">
      <c r="A50" s="168" t="s">
        <v>21</v>
      </c>
      <c r="B50" s="167" t="s">
        <v>20</v>
      </c>
      <c r="C50" s="168" t="s">
        <v>19</v>
      </c>
      <c r="D50" s="168">
        <v>31</v>
      </c>
      <c r="E50" s="169">
        <v>0.06480324074074074</v>
      </c>
      <c r="F50" s="24">
        <v>42</v>
      </c>
      <c r="G50" s="15"/>
    </row>
    <row r="51" spans="1:7" ht="15">
      <c r="A51" s="168" t="s">
        <v>23</v>
      </c>
      <c r="B51" s="167" t="s">
        <v>18</v>
      </c>
      <c r="C51" s="168" t="s">
        <v>19</v>
      </c>
      <c r="D51" s="168">
        <v>26</v>
      </c>
      <c r="E51" s="169">
        <v>0.06800925925925926</v>
      </c>
      <c r="F51" s="24">
        <v>40</v>
      </c>
      <c r="G51" s="15"/>
    </row>
    <row r="52" ht="15">
      <c r="G52" s="15"/>
    </row>
    <row r="54" ht="15.75" thickBot="1"/>
    <row r="55" spans="1:5" ht="16.5" thickBot="1" thickTop="1">
      <c r="A55" s="210" t="s">
        <v>6</v>
      </c>
      <c r="B55" s="325" t="s">
        <v>17</v>
      </c>
      <c r="C55" s="326"/>
      <c r="D55" s="210" t="s">
        <v>16</v>
      </c>
      <c r="E55" s="210" t="s">
        <v>45</v>
      </c>
    </row>
    <row r="56" ht="16.5" thickBot="1" thickTop="1"/>
    <row r="57" spans="1:6" ht="15.75" thickBot="1">
      <c r="A57" s="4" t="s">
        <v>13</v>
      </c>
      <c r="B57" s="4" t="s">
        <v>7</v>
      </c>
      <c r="C57" s="4" t="s">
        <v>10</v>
      </c>
      <c r="D57" s="4" t="s">
        <v>11</v>
      </c>
      <c r="E57" s="7" t="s">
        <v>12</v>
      </c>
      <c r="F57" s="20" t="s">
        <v>14</v>
      </c>
    </row>
    <row r="58" spans="1:6" ht="15">
      <c r="A58" s="150"/>
      <c r="B58" s="49"/>
      <c r="C58" s="150"/>
      <c r="D58" s="150"/>
      <c r="E58" s="166"/>
      <c r="F58" s="21"/>
    </row>
    <row r="59" spans="2:6" ht="15">
      <c r="B59" s="15"/>
      <c r="C59" s="12"/>
      <c r="D59" s="15"/>
      <c r="E59" s="15"/>
      <c r="F59" s="23"/>
    </row>
    <row r="60" spans="2:6" ht="15">
      <c r="B60" s="15"/>
      <c r="C60" s="12"/>
      <c r="D60" s="15"/>
      <c r="E60" s="15"/>
      <c r="F60" s="23"/>
    </row>
    <row r="61" spans="1:6" ht="15.75" thickBot="1">
      <c r="A61" s="93"/>
      <c r="B61" s="92"/>
      <c r="C61" s="93"/>
      <c r="D61" s="92"/>
      <c r="E61" s="92"/>
      <c r="F61" s="22"/>
    </row>
    <row r="62" spans="1:6" ht="15.75" thickTop="1">
      <c r="A62" s="12"/>
      <c r="B62" s="15"/>
      <c r="C62" s="12"/>
      <c r="D62" s="15"/>
      <c r="E62" s="15"/>
      <c r="F62" s="23"/>
    </row>
    <row r="64" ht="15.75" thickBot="1">
      <c r="G64" s="15"/>
    </row>
    <row r="65" spans="1:7" ht="16.5" thickBot="1" thickTop="1">
      <c r="A65" s="210" t="s">
        <v>6</v>
      </c>
      <c r="B65" s="325" t="s">
        <v>51</v>
      </c>
      <c r="C65" s="326"/>
      <c r="D65" s="210" t="s">
        <v>52</v>
      </c>
      <c r="E65" s="210" t="s">
        <v>44</v>
      </c>
      <c r="G65" s="15"/>
    </row>
    <row r="66" ht="16.5" thickBot="1" thickTop="1">
      <c r="G66" s="17"/>
    </row>
    <row r="67" spans="1:7" ht="16.5" thickBot="1" thickTop="1">
      <c r="A67" s="4" t="s">
        <v>13</v>
      </c>
      <c r="B67" s="4" t="s">
        <v>7</v>
      </c>
      <c r="C67" s="4" t="s">
        <v>10</v>
      </c>
      <c r="D67" s="4" t="s">
        <v>11</v>
      </c>
      <c r="E67" s="7" t="s">
        <v>12</v>
      </c>
      <c r="F67" s="20" t="s">
        <v>14</v>
      </c>
      <c r="G67" s="15"/>
    </row>
    <row r="68" spans="1:6" ht="15">
      <c r="A68" s="150" t="s">
        <v>5</v>
      </c>
      <c r="B68" s="167" t="s">
        <v>56</v>
      </c>
      <c r="C68" s="168" t="s">
        <v>54</v>
      </c>
      <c r="D68" s="168">
        <v>33</v>
      </c>
      <c r="E68" s="166">
        <v>0.11417824074074073</v>
      </c>
      <c r="F68" s="21">
        <v>50</v>
      </c>
    </row>
    <row r="69" spans="1:6" ht="15">
      <c r="A69" s="168" t="s">
        <v>15</v>
      </c>
      <c r="B69" s="167" t="s">
        <v>55</v>
      </c>
      <c r="C69" s="168" t="s">
        <v>54</v>
      </c>
      <c r="D69" s="168">
        <v>3</v>
      </c>
      <c r="E69" s="169">
        <v>0.12688657407407408</v>
      </c>
      <c r="F69" s="24">
        <v>45</v>
      </c>
    </row>
    <row r="70" spans="1:6" ht="15">
      <c r="A70" s="168" t="s">
        <v>21</v>
      </c>
      <c r="B70" s="156" t="s">
        <v>159</v>
      </c>
      <c r="C70" s="168" t="s">
        <v>145</v>
      </c>
      <c r="D70" s="168">
        <v>9</v>
      </c>
      <c r="E70" s="169">
        <v>0.14043981481481482</v>
      </c>
      <c r="F70" s="24">
        <v>42</v>
      </c>
    </row>
    <row r="71" spans="1:6" ht="15">
      <c r="A71" s="168" t="s">
        <v>23</v>
      </c>
      <c r="B71" s="156" t="s">
        <v>143</v>
      </c>
      <c r="C71" s="168" t="s">
        <v>54</v>
      </c>
      <c r="D71" s="168">
        <v>81</v>
      </c>
      <c r="E71" s="169">
        <v>0.15640046296296298</v>
      </c>
      <c r="F71" s="24">
        <v>40</v>
      </c>
    </row>
    <row r="72" spans="1:6" ht="15">
      <c r="A72" s="168" t="s">
        <v>24</v>
      </c>
      <c r="B72" s="156" t="s">
        <v>59</v>
      </c>
      <c r="C72" s="168" t="s">
        <v>54</v>
      </c>
      <c r="D72" s="168">
        <v>51</v>
      </c>
      <c r="E72" s="169">
        <v>0.2103125</v>
      </c>
      <c r="F72" s="24">
        <v>39</v>
      </c>
    </row>
    <row r="75" ht="15.75" thickBot="1"/>
    <row r="76" spans="1:5" ht="16.5" thickBot="1" thickTop="1">
      <c r="A76" s="210" t="s">
        <v>6</v>
      </c>
      <c r="B76" s="325" t="s">
        <v>51</v>
      </c>
      <c r="C76" s="326"/>
      <c r="D76" s="210" t="s">
        <v>52</v>
      </c>
      <c r="E76" s="210" t="s">
        <v>45</v>
      </c>
    </row>
    <row r="77" ht="16.5" thickBot="1" thickTop="1"/>
    <row r="78" spans="1:6" ht="15.75" thickBot="1">
      <c r="A78" s="4" t="s">
        <v>13</v>
      </c>
      <c r="B78" s="4" t="s">
        <v>7</v>
      </c>
      <c r="C78" s="4" t="s">
        <v>10</v>
      </c>
      <c r="D78" s="4" t="s">
        <v>11</v>
      </c>
      <c r="E78" s="7" t="s">
        <v>12</v>
      </c>
      <c r="F78" s="20" t="s">
        <v>14</v>
      </c>
    </row>
    <row r="79" spans="1:6" ht="15">
      <c r="A79" s="150"/>
      <c r="B79" s="49"/>
      <c r="C79" s="150"/>
      <c r="D79" s="150"/>
      <c r="E79" s="166"/>
      <c r="F79" s="21"/>
    </row>
    <row r="80" spans="2:6" ht="15">
      <c r="B80" s="15"/>
      <c r="C80" s="12"/>
      <c r="D80" s="15"/>
      <c r="E80" s="15"/>
      <c r="F80" s="23"/>
    </row>
    <row r="81" spans="2:7" ht="15">
      <c r="B81" s="15"/>
      <c r="C81" s="12"/>
      <c r="D81" s="15"/>
      <c r="E81" s="15"/>
      <c r="F81" s="23"/>
      <c r="G81" s="15"/>
    </row>
    <row r="82" spans="1:7" ht="15.75" thickBot="1">
      <c r="A82" s="93"/>
      <c r="B82" s="92"/>
      <c r="C82" s="93"/>
      <c r="D82" s="92"/>
      <c r="E82" s="92"/>
      <c r="F82" s="22"/>
      <c r="G82" s="15"/>
    </row>
    <row r="83" spans="1:7" ht="16.5" thickBot="1" thickTop="1">
      <c r="A83" s="12"/>
      <c r="B83" s="15"/>
      <c r="C83" s="12"/>
      <c r="D83" s="15"/>
      <c r="E83" s="15"/>
      <c r="F83" s="23"/>
      <c r="G83" s="17"/>
    </row>
    <row r="84" ht="15.75" thickTop="1">
      <c r="G84" s="15"/>
    </row>
    <row r="85" ht="15.75" thickBot="1"/>
    <row r="86" spans="1:5" ht="16.5" thickBot="1" thickTop="1">
      <c r="A86" s="210" t="s">
        <v>6</v>
      </c>
      <c r="B86" s="325" t="s">
        <v>98</v>
      </c>
      <c r="C86" s="326"/>
      <c r="D86" s="210" t="s">
        <v>25</v>
      </c>
      <c r="E86" s="210" t="s">
        <v>105</v>
      </c>
    </row>
    <row r="87" ht="16.5" thickBot="1" thickTop="1"/>
    <row r="88" spans="1:6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</row>
    <row r="89" spans="1:6" ht="15">
      <c r="A89" s="150" t="s">
        <v>5</v>
      </c>
      <c r="B89" s="167" t="s">
        <v>161</v>
      </c>
      <c r="C89" s="168" t="s">
        <v>147</v>
      </c>
      <c r="D89" s="168">
        <v>32</v>
      </c>
      <c r="E89" s="171">
        <v>0.36039351851851853</v>
      </c>
      <c r="F89" s="21">
        <v>50</v>
      </c>
    </row>
    <row r="90" spans="1:6" ht="15">
      <c r="A90" s="168" t="s">
        <v>15</v>
      </c>
      <c r="B90" s="156" t="s">
        <v>184</v>
      </c>
      <c r="C90" s="168" t="s">
        <v>149</v>
      </c>
      <c r="D90" s="168">
        <v>69</v>
      </c>
      <c r="E90" s="169">
        <v>0.3732523148148148</v>
      </c>
      <c r="F90" s="24">
        <v>45</v>
      </c>
    </row>
    <row r="93" ht="15.75" thickBot="1"/>
    <row r="94" spans="1:5" ht="16.5" thickBot="1" thickTop="1">
      <c r="A94" s="210" t="s">
        <v>6</v>
      </c>
      <c r="B94" s="325" t="s">
        <v>98</v>
      </c>
      <c r="C94" s="326"/>
      <c r="D94" s="210" t="s">
        <v>25</v>
      </c>
      <c r="E94" s="210" t="s">
        <v>106</v>
      </c>
    </row>
    <row r="95" ht="16.5" thickBot="1" thickTop="1"/>
    <row r="96" spans="1:6" ht="15.75" thickBot="1">
      <c r="A96" s="4" t="s">
        <v>13</v>
      </c>
      <c r="B96" s="4" t="s">
        <v>7</v>
      </c>
      <c r="C96" s="4" t="s">
        <v>10</v>
      </c>
      <c r="D96" s="4" t="s">
        <v>11</v>
      </c>
      <c r="E96" s="7" t="s">
        <v>12</v>
      </c>
      <c r="F96" s="20" t="s">
        <v>14</v>
      </c>
    </row>
    <row r="97" spans="1:6" ht="15">
      <c r="A97" s="150" t="s">
        <v>5</v>
      </c>
      <c r="B97" s="49" t="s">
        <v>175</v>
      </c>
      <c r="C97" s="150" t="s">
        <v>149</v>
      </c>
      <c r="D97" s="150">
        <v>34</v>
      </c>
      <c r="E97" s="166">
        <v>0.5701041666666666</v>
      </c>
      <c r="F97" s="21">
        <v>50</v>
      </c>
    </row>
    <row r="98" spans="2:7" ht="15">
      <c r="B98" s="15"/>
      <c r="C98" s="12"/>
      <c r="D98" s="15"/>
      <c r="E98" s="15"/>
      <c r="F98" s="23"/>
      <c r="G98" s="15"/>
    </row>
    <row r="99" spans="2:7" ht="15">
      <c r="B99" s="15"/>
      <c r="C99" s="12"/>
      <c r="D99" s="15"/>
      <c r="E99" s="15"/>
      <c r="F99" s="23"/>
      <c r="G99" s="15"/>
    </row>
    <row r="100" spans="1:7" ht="15.75" thickBot="1">
      <c r="A100" s="93"/>
      <c r="B100" s="92"/>
      <c r="C100" s="93"/>
      <c r="D100" s="92"/>
      <c r="E100" s="92"/>
      <c r="F100" s="22"/>
      <c r="G100" s="25"/>
    </row>
    <row r="101" spans="1:6" ht="15.75" thickTop="1">
      <c r="A101" s="12"/>
      <c r="B101" s="15"/>
      <c r="C101" s="12"/>
      <c r="D101" s="15"/>
      <c r="E101" s="15"/>
      <c r="F101" s="23"/>
    </row>
    <row r="103" ht="15.75" thickBot="1"/>
    <row r="104" spans="1:5" ht="16.5" thickBot="1" thickTop="1">
      <c r="A104" s="210" t="s">
        <v>6</v>
      </c>
      <c r="B104" s="325" t="s">
        <v>26</v>
      </c>
      <c r="C104" s="326"/>
      <c r="D104" s="210" t="s">
        <v>27</v>
      </c>
      <c r="E104" s="210" t="s">
        <v>60</v>
      </c>
    </row>
    <row r="105" spans="1:5" ht="16.5" thickBot="1" thickTop="1">
      <c r="A105" s="38"/>
      <c r="B105" s="179"/>
      <c r="C105" s="38"/>
      <c r="D105" s="179"/>
      <c r="E105" s="179"/>
    </row>
    <row r="106" spans="1:6" ht="15.75" thickBot="1">
      <c r="A106" s="4" t="s">
        <v>13</v>
      </c>
      <c r="B106" s="4" t="s">
        <v>7</v>
      </c>
      <c r="C106" s="4" t="s">
        <v>10</v>
      </c>
      <c r="D106" s="4" t="s">
        <v>11</v>
      </c>
      <c r="E106" s="7" t="s">
        <v>12</v>
      </c>
      <c r="F106" s="20" t="s">
        <v>14</v>
      </c>
    </row>
    <row r="107" spans="1:6" ht="15">
      <c r="A107" s="150" t="s">
        <v>5</v>
      </c>
      <c r="B107" s="167" t="s">
        <v>22</v>
      </c>
      <c r="C107" s="168" t="s">
        <v>30</v>
      </c>
      <c r="D107" s="168">
        <v>30</v>
      </c>
      <c r="E107" s="169">
        <v>0.6672916666666667</v>
      </c>
      <c r="F107" s="21">
        <v>50</v>
      </c>
    </row>
    <row r="108" spans="1:6" ht="15">
      <c r="A108" s="168" t="s">
        <v>15</v>
      </c>
      <c r="B108" s="167" t="s">
        <v>31</v>
      </c>
      <c r="C108" s="168" t="s">
        <v>32</v>
      </c>
      <c r="D108" s="168">
        <v>61</v>
      </c>
      <c r="E108" s="169">
        <v>0.6760185185185185</v>
      </c>
      <c r="F108" s="24">
        <v>45</v>
      </c>
    </row>
    <row r="109" spans="1:6" ht="15">
      <c r="A109" s="168" t="s">
        <v>21</v>
      </c>
      <c r="B109" s="156" t="s">
        <v>135</v>
      </c>
      <c r="C109" s="168" t="s">
        <v>136</v>
      </c>
      <c r="D109" s="168">
        <v>92</v>
      </c>
      <c r="E109" s="169">
        <v>0.6956597222222222</v>
      </c>
      <c r="F109" s="24">
        <v>42</v>
      </c>
    </row>
    <row r="110" spans="1:6" ht="15">
      <c r="A110" s="168" t="s">
        <v>23</v>
      </c>
      <c r="B110" s="167" t="s">
        <v>173</v>
      </c>
      <c r="C110" s="172" t="s">
        <v>34</v>
      </c>
      <c r="D110" s="168">
        <v>146</v>
      </c>
      <c r="E110" s="169">
        <v>0.7531018518518519</v>
      </c>
      <c r="F110" s="24">
        <v>40</v>
      </c>
    </row>
    <row r="111" spans="1:6" ht="15">
      <c r="A111" s="168" t="s">
        <v>24</v>
      </c>
      <c r="B111" s="156" t="s">
        <v>151</v>
      </c>
      <c r="C111" s="168" t="s">
        <v>36</v>
      </c>
      <c r="D111" s="168">
        <v>27</v>
      </c>
      <c r="E111" s="169">
        <v>0.8401157407407407</v>
      </c>
      <c r="F111" s="24">
        <v>39</v>
      </c>
    </row>
    <row r="112" spans="1:6" ht="15">
      <c r="A112" s="168" t="s">
        <v>70</v>
      </c>
      <c r="B112" s="156" t="s">
        <v>163</v>
      </c>
      <c r="C112" s="168" t="s">
        <v>162</v>
      </c>
      <c r="D112" s="168">
        <v>40</v>
      </c>
      <c r="E112" s="130">
        <v>0.8401273148148148</v>
      </c>
      <c r="F112" s="24">
        <v>38</v>
      </c>
    </row>
    <row r="113" spans="1:5" ht="15">
      <c r="A113" s="12"/>
      <c r="B113" s="12"/>
      <c r="C113" s="96"/>
      <c r="D113" s="15"/>
      <c r="E113" s="213"/>
    </row>
    <row r="114" spans="1:6" ht="15">
      <c r="A114" s="12"/>
      <c r="B114" s="15"/>
      <c r="C114" s="12"/>
      <c r="D114" s="15"/>
      <c r="E114" s="163"/>
      <c r="F114" s="23"/>
    </row>
    <row r="115" ht="15.75" thickBot="1"/>
    <row r="116" spans="1:5" ht="16.5" thickBot="1" thickTop="1">
      <c r="A116" s="210" t="s">
        <v>6</v>
      </c>
      <c r="B116" s="325" t="s">
        <v>26</v>
      </c>
      <c r="C116" s="326"/>
      <c r="D116" s="210" t="s">
        <v>27</v>
      </c>
      <c r="E116" s="210" t="s">
        <v>61</v>
      </c>
    </row>
    <row r="117" ht="16.5" thickBot="1" thickTop="1"/>
    <row r="118" spans="1:6" ht="15.75" thickBot="1">
      <c r="A118" s="4" t="s">
        <v>13</v>
      </c>
      <c r="B118" s="4" t="s">
        <v>7</v>
      </c>
      <c r="C118" s="4" t="s">
        <v>10</v>
      </c>
      <c r="D118" s="4" t="s">
        <v>11</v>
      </c>
      <c r="E118" s="7" t="s">
        <v>12</v>
      </c>
      <c r="F118" s="20" t="s">
        <v>14</v>
      </c>
    </row>
    <row r="119" spans="1:6" ht="15">
      <c r="A119" s="150"/>
      <c r="B119" s="49"/>
      <c r="C119" s="150"/>
      <c r="D119" s="150"/>
      <c r="E119" s="166"/>
      <c r="F119" s="21"/>
    </row>
    <row r="120" spans="2:6" ht="15">
      <c r="B120" s="15"/>
      <c r="C120" s="12"/>
      <c r="D120" s="15"/>
      <c r="E120" s="15"/>
      <c r="F120" s="23"/>
    </row>
    <row r="121" spans="2:6" ht="15">
      <c r="B121" s="15"/>
      <c r="C121" s="12"/>
      <c r="D121" s="15"/>
      <c r="E121" s="15"/>
      <c r="F121" s="23"/>
    </row>
    <row r="122" spans="1:6" ht="15.75" thickBot="1">
      <c r="A122" s="93"/>
      <c r="B122" s="92"/>
      <c r="C122" s="93"/>
      <c r="D122" s="92"/>
      <c r="E122" s="92"/>
      <c r="F122" s="22"/>
    </row>
    <row r="123" spans="1:6" ht="15.75" thickTop="1">
      <c r="A123" s="12"/>
      <c r="B123" s="15"/>
      <c r="C123" s="12"/>
      <c r="D123" s="15"/>
      <c r="E123" s="15"/>
      <c r="F123" s="23"/>
    </row>
    <row r="125" ht="15.75" thickBot="1"/>
    <row r="126" spans="1:5" ht="16.5" thickBot="1" thickTop="1">
      <c r="A126" s="210" t="s">
        <v>6</v>
      </c>
      <c r="B126" s="211" t="s">
        <v>37</v>
      </c>
      <c r="C126" s="212"/>
      <c r="D126" s="210" t="s">
        <v>25</v>
      </c>
      <c r="E126" s="210" t="s">
        <v>60</v>
      </c>
    </row>
    <row r="127" ht="16.5" thickBot="1" thickTop="1"/>
    <row r="128" spans="1:6" ht="15.75" thickBot="1">
      <c r="A128" s="4" t="s">
        <v>13</v>
      </c>
      <c r="B128" s="4" t="s">
        <v>7</v>
      </c>
      <c r="C128" s="4" t="s">
        <v>10</v>
      </c>
      <c r="D128" s="4" t="s">
        <v>11</v>
      </c>
      <c r="E128" s="7" t="s">
        <v>12</v>
      </c>
      <c r="F128" s="20" t="s">
        <v>14</v>
      </c>
    </row>
    <row r="129" spans="1:6" ht="15">
      <c r="A129" s="150" t="s">
        <v>5</v>
      </c>
      <c r="B129" s="129" t="s">
        <v>166</v>
      </c>
      <c r="C129" s="150" t="s">
        <v>157</v>
      </c>
      <c r="D129" s="150">
        <v>108</v>
      </c>
      <c r="E129" s="127">
        <v>0.3293171296296296</v>
      </c>
      <c r="F129" s="21">
        <v>50</v>
      </c>
    </row>
    <row r="130" spans="1:6" ht="15">
      <c r="A130" s="168" t="s">
        <v>15</v>
      </c>
      <c r="B130" s="167" t="s">
        <v>174</v>
      </c>
      <c r="C130" s="168" t="s">
        <v>29</v>
      </c>
      <c r="D130" s="168">
        <v>94</v>
      </c>
      <c r="E130" s="173">
        <v>0.3410300925925926</v>
      </c>
      <c r="F130" s="24">
        <v>45</v>
      </c>
    </row>
    <row r="131" spans="1:6" ht="15">
      <c r="A131" s="168" t="s">
        <v>21</v>
      </c>
      <c r="B131" s="167" t="s">
        <v>152</v>
      </c>
      <c r="C131" s="168" t="s">
        <v>153</v>
      </c>
      <c r="D131" s="168">
        <v>84</v>
      </c>
      <c r="E131" s="173">
        <v>0.36803240740740745</v>
      </c>
      <c r="F131" s="24">
        <v>42</v>
      </c>
    </row>
    <row r="132" spans="1:6" ht="15">
      <c r="A132" s="168" t="s">
        <v>23</v>
      </c>
      <c r="B132" s="167" t="s">
        <v>156</v>
      </c>
      <c r="C132" s="168" t="s">
        <v>157</v>
      </c>
      <c r="D132" s="168">
        <v>53</v>
      </c>
      <c r="E132" s="173">
        <v>0.4788888888888889</v>
      </c>
      <c r="F132" s="24">
        <v>40</v>
      </c>
    </row>
    <row r="135" ht="15.75" thickBot="1"/>
    <row r="136" spans="1:5" ht="16.5" thickBot="1" thickTop="1">
      <c r="A136" s="210" t="s">
        <v>6</v>
      </c>
      <c r="B136" s="211" t="s">
        <v>37</v>
      </c>
      <c r="C136" s="212"/>
      <c r="D136" s="210" t="s">
        <v>25</v>
      </c>
      <c r="E136" s="210" t="s">
        <v>61</v>
      </c>
    </row>
    <row r="137" ht="16.5" thickBot="1" thickTop="1"/>
    <row r="138" spans="1:6" ht="15.75" thickBot="1">
      <c r="A138" s="4" t="s">
        <v>13</v>
      </c>
      <c r="B138" s="4" t="s">
        <v>7</v>
      </c>
      <c r="C138" s="4" t="s">
        <v>10</v>
      </c>
      <c r="D138" s="4" t="s">
        <v>11</v>
      </c>
      <c r="E138" s="7" t="s">
        <v>12</v>
      </c>
      <c r="F138" s="20" t="s">
        <v>14</v>
      </c>
    </row>
    <row r="139" spans="1:6" ht="15">
      <c r="A139" s="150" t="s">
        <v>5</v>
      </c>
      <c r="B139" s="129" t="s">
        <v>42</v>
      </c>
      <c r="C139" s="150" t="s">
        <v>43</v>
      </c>
      <c r="D139" s="150">
        <v>25</v>
      </c>
      <c r="E139" s="127">
        <v>0.5126157407407407</v>
      </c>
      <c r="F139" s="131">
        <v>50</v>
      </c>
    </row>
    <row r="140" spans="1:6" ht="15">
      <c r="A140" s="168" t="s">
        <v>15</v>
      </c>
      <c r="B140" s="128" t="s">
        <v>164</v>
      </c>
      <c r="C140" s="168" t="s">
        <v>165</v>
      </c>
      <c r="D140" s="168">
        <v>29</v>
      </c>
      <c r="E140" s="130">
        <v>0.5346990740740741</v>
      </c>
      <c r="F140" s="132">
        <v>45</v>
      </c>
    </row>
    <row r="141" spans="2:6" ht="15">
      <c r="B141" s="15"/>
      <c r="C141" s="12"/>
      <c r="D141" s="15"/>
      <c r="E141" s="15"/>
      <c r="F141" s="23"/>
    </row>
    <row r="142" spans="2:6" ht="15">
      <c r="B142" s="15"/>
      <c r="C142" s="12"/>
      <c r="D142" s="15"/>
      <c r="E142" s="15"/>
      <c r="F142" s="23"/>
    </row>
    <row r="143" spans="1:6" ht="15.75" thickBot="1">
      <c r="A143" s="26"/>
      <c r="B143" s="27"/>
      <c r="C143" s="26"/>
      <c r="D143" s="27"/>
      <c r="E143" s="27"/>
      <c r="F143" s="28"/>
    </row>
    <row r="144" ht="16.5" thickBot="1" thickTop="1"/>
    <row r="145" spans="1:3" ht="16.5" thickBot="1">
      <c r="A145" s="29" t="s">
        <v>62</v>
      </c>
      <c r="B145" s="30"/>
      <c r="C145" s="176">
        <f>SUM(C146:C147)</f>
        <v>31</v>
      </c>
    </row>
    <row r="146" spans="2:3" ht="15.75" thickBot="1">
      <c r="B146" s="32" t="s">
        <v>63</v>
      </c>
      <c r="C146" s="33">
        <v>27</v>
      </c>
    </row>
    <row r="147" spans="2:3" ht="15.75" thickBot="1">
      <c r="B147" s="32" t="s">
        <v>64</v>
      </c>
      <c r="C147" s="33">
        <v>4</v>
      </c>
    </row>
  </sheetData>
  <sheetProtection/>
  <mergeCells count="13">
    <mergeCell ref="B76:C76"/>
    <mergeCell ref="B86:C86"/>
    <mergeCell ref="B104:C104"/>
    <mergeCell ref="B116:C116"/>
    <mergeCell ref="B94:C94"/>
    <mergeCell ref="B55:C55"/>
    <mergeCell ref="B35:C35"/>
    <mergeCell ref="B45:C45"/>
    <mergeCell ref="B65:C65"/>
    <mergeCell ref="A3:F3"/>
    <mergeCell ref="B7:C7"/>
    <mergeCell ref="B15:C15"/>
    <mergeCell ref="B25:C2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Normal="75" zoomScaleSheetLayoutView="100" zoomScalePageLayoutView="80" workbookViewId="0" topLeftCell="A1">
      <selection activeCell="K6" sqref="K6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80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45" t="s">
        <v>6</v>
      </c>
      <c r="B7" s="329" t="s">
        <v>0</v>
      </c>
      <c r="C7" s="330"/>
      <c r="D7" s="45" t="s">
        <v>9</v>
      </c>
      <c r="E7" s="45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167" t="s">
        <v>167</v>
      </c>
      <c r="C10" s="168" t="s">
        <v>124</v>
      </c>
      <c r="D10" s="168">
        <v>95</v>
      </c>
      <c r="E10" s="169">
        <v>0.019421296296296294</v>
      </c>
      <c r="F10" s="21">
        <v>50</v>
      </c>
    </row>
    <row r="11" spans="1:6" ht="15">
      <c r="A11" s="168" t="s">
        <v>15</v>
      </c>
      <c r="B11" s="167" t="s">
        <v>125</v>
      </c>
      <c r="C11" s="168" t="s">
        <v>123</v>
      </c>
      <c r="D11" s="168">
        <v>91</v>
      </c>
      <c r="E11" s="169">
        <v>0.027546296296296294</v>
      </c>
      <c r="F11" s="24">
        <v>45</v>
      </c>
    </row>
    <row r="14" ht="15.75" thickBot="1"/>
    <row r="15" spans="1:5" ht="16.5" thickBot="1" thickTop="1">
      <c r="A15" s="215" t="s">
        <v>6</v>
      </c>
      <c r="B15" s="327" t="s">
        <v>0</v>
      </c>
      <c r="C15" s="328"/>
      <c r="D15" s="215" t="s">
        <v>9</v>
      </c>
      <c r="E15" s="215" t="s">
        <v>45</v>
      </c>
    </row>
    <row r="16" ht="16.5" thickBot="1" thickTop="1"/>
    <row r="17" spans="1:6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</row>
    <row r="18" spans="1:11" ht="15">
      <c r="A18" s="150" t="s">
        <v>5</v>
      </c>
      <c r="B18" s="49" t="s">
        <v>168</v>
      </c>
      <c r="C18" s="150" t="s">
        <v>124</v>
      </c>
      <c r="D18" s="150">
        <v>2</v>
      </c>
      <c r="E18" s="166">
        <v>0.02152777777777778</v>
      </c>
      <c r="F18" s="21">
        <v>50</v>
      </c>
      <c r="H18" s="12"/>
      <c r="I18" s="15"/>
      <c r="J18" s="12"/>
      <c r="K18" s="15"/>
    </row>
    <row r="19" spans="9:11" ht="15">
      <c r="I19" s="2"/>
      <c r="K19" s="2"/>
    </row>
    <row r="21" spans="1:7" ht="15.75" thickBot="1">
      <c r="A21" s="93"/>
      <c r="B21" s="92"/>
      <c r="C21" s="93"/>
      <c r="D21" s="92"/>
      <c r="E21" s="92"/>
      <c r="F21" s="22"/>
      <c r="G21" s="17"/>
    </row>
    <row r="22" spans="1:7" ht="15.75" thickTop="1">
      <c r="A22" s="12"/>
      <c r="B22" s="15"/>
      <c r="C22" s="12"/>
      <c r="D22" s="15"/>
      <c r="E22" s="15"/>
      <c r="F22" s="23"/>
      <c r="G22" s="15"/>
    </row>
    <row r="24" ht="15.75" thickBot="1"/>
    <row r="25" spans="1:5" ht="16.5" thickBot="1" thickTop="1">
      <c r="A25" s="215" t="s">
        <v>6</v>
      </c>
      <c r="B25" s="327" t="s">
        <v>46</v>
      </c>
      <c r="C25" s="328"/>
      <c r="D25" s="215" t="s">
        <v>47</v>
      </c>
      <c r="E25" s="215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50" t="s">
        <v>5</v>
      </c>
      <c r="B28" s="129" t="s">
        <v>158</v>
      </c>
      <c r="C28" s="150" t="s">
        <v>49</v>
      </c>
      <c r="D28" s="150">
        <v>23</v>
      </c>
      <c r="E28" s="127">
        <v>0.028703703703703703</v>
      </c>
      <c r="F28" s="21">
        <v>50</v>
      </c>
    </row>
    <row r="29" spans="1:6" ht="15">
      <c r="A29" s="168" t="s">
        <v>15</v>
      </c>
      <c r="B29" s="128" t="s">
        <v>48</v>
      </c>
      <c r="C29" s="168" t="s">
        <v>49</v>
      </c>
      <c r="D29" s="168">
        <v>24</v>
      </c>
      <c r="E29" s="130">
        <v>0.030289351851851855</v>
      </c>
      <c r="F29" s="24">
        <v>45</v>
      </c>
    </row>
    <row r="30" spans="1:6" ht="15">
      <c r="A30" s="168" t="s">
        <v>21</v>
      </c>
      <c r="B30" s="167" t="s">
        <v>50</v>
      </c>
      <c r="C30" s="168" t="s">
        <v>49</v>
      </c>
      <c r="D30" s="168">
        <v>89</v>
      </c>
      <c r="E30" s="169">
        <v>0.03333333333333333</v>
      </c>
      <c r="F30" s="132">
        <v>42</v>
      </c>
    </row>
    <row r="31" spans="1:6" ht="15">
      <c r="A31" s="168" t="s">
        <v>23</v>
      </c>
      <c r="B31" s="167" t="s">
        <v>140</v>
      </c>
      <c r="C31" s="168" t="s">
        <v>49</v>
      </c>
      <c r="D31" s="168">
        <v>10</v>
      </c>
      <c r="E31" s="169">
        <v>0.03832175925925926</v>
      </c>
      <c r="F31" s="132">
        <v>40</v>
      </c>
    </row>
    <row r="34" ht="15.75" thickBot="1"/>
    <row r="35" spans="1:5" ht="16.5" thickBot="1" thickTop="1">
      <c r="A35" s="215" t="s">
        <v>6</v>
      </c>
      <c r="B35" s="327" t="s">
        <v>46</v>
      </c>
      <c r="C35" s="328"/>
      <c r="D35" s="215" t="s">
        <v>47</v>
      </c>
      <c r="E35" s="215" t="s">
        <v>45</v>
      </c>
    </row>
    <row r="36" ht="16.5" thickBot="1" thickTop="1">
      <c r="G36" s="15"/>
    </row>
    <row r="37" spans="1:7" ht="15.75" thickBot="1">
      <c r="A37" s="4" t="s">
        <v>13</v>
      </c>
      <c r="B37" s="4" t="s">
        <v>7</v>
      </c>
      <c r="C37" s="4" t="s">
        <v>10</v>
      </c>
      <c r="D37" s="4" t="s">
        <v>11</v>
      </c>
      <c r="E37" s="7" t="s">
        <v>12</v>
      </c>
      <c r="F37" s="20" t="s">
        <v>14</v>
      </c>
      <c r="G37" s="15"/>
    </row>
    <row r="38" spans="1:7" ht="15.75" thickBot="1">
      <c r="A38" s="150"/>
      <c r="B38" s="49"/>
      <c r="C38" s="150"/>
      <c r="D38" s="150"/>
      <c r="E38" s="166"/>
      <c r="F38" s="21"/>
      <c r="G38" s="17"/>
    </row>
    <row r="39" spans="2:7" ht="15.75" thickTop="1">
      <c r="B39" s="15"/>
      <c r="C39" s="12"/>
      <c r="D39" s="15"/>
      <c r="E39" s="15"/>
      <c r="F39" s="23"/>
      <c r="G39" s="15"/>
    </row>
    <row r="40" spans="2:7" ht="15">
      <c r="B40" s="15"/>
      <c r="C40" s="12"/>
      <c r="D40" s="15"/>
      <c r="E40" s="15"/>
      <c r="F40" s="23"/>
      <c r="G40" s="15"/>
    </row>
    <row r="41" spans="1:6" ht="15.75" thickBot="1">
      <c r="A41" s="93"/>
      <c r="B41" s="92"/>
      <c r="C41" s="93"/>
      <c r="D41" s="92"/>
      <c r="E41" s="92"/>
      <c r="F41" s="22"/>
    </row>
    <row r="42" spans="1:6" ht="15.75" thickTop="1">
      <c r="A42" s="12"/>
      <c r="B42" s="15"/>
      <c r="C42" s="12"/>
      <c r="D42" s="15"/>
      <c r="E42" s="15"/>
      <c r="F42" s="23"/>
    </row>
    <row r="43" spans="1:6" ht="15">
      <c r="A43" s="12"/>
      <c r="B43" s="15"/>
      <c r="C43" s="12"/>
      <c r="D43" s="15"/>
      <c r="E43" s="15"/>
      <c r="F43" s="23"/>
    </row>
    <row r="44" ht="15.75" thickBot="1"/>
    <row r="45" spans="1:5" ht="16.5" thickBot="1" thickTop="1">
      <c r="A45" s="215" t="s">
        <v>6</v>
      </c>
      <c r="B45" s="327" t="s">
        <v>17</v>
      </c>
      <c r="C45" s="328"/>
      <c r="D45" s="215" t="s">
        <v>16</v>
      </c>
      <c r="E45" s="215" t="s">
        <v>44</v>
      </c>
    </row>
    <row r="46" ht="16.5" thickBot="1" thickTop="1"/>
    <row r="47" spans="1:6" ht="15.75" thickBot="1">
      <c r="A47" s="4" t="s">
        <v>13</v>
      </c>
      <c r="B47" s="4" t="s">
        <v>7</v>
      </c>
      <c r="C47" s="4" t="s">
        <v>10</v>
      </c>
      <c r="D47" s="4" t="s">
        <v>11</v>
      </c>
      <c r="E47" s="7" t="s">
        <v>12</v>
      </c>
      <c r="F47" s="20" t="s">
        <v>14</v>
      </c>
    </row>
    <row r="48" spans="1:6" ht="15">
      <c r="A48" s="150" t="s">
        <v>5</v>
      </c>
      <c r="B48" s="49" t="s">
        <v>141</v>
      </c>
      <c r="C48" s="150" t="s">
        <v>142</v>
      </c>
      <c r="D48" s="150">
        <v>20</v>
      </c>
      <c r="E48" s="166">
        <v>0.06319444444444444</v>
      </c>
      <c r="F48" s="21">
        <v>50</v>
      </c>
    </row>
    <row r="49" spans="1:6" ht="15">
      <c r="A49" s="168" t="s">
        <v>15</v>
      </c>
      <c r="B49" s="167" t="s">
        <v>176</v>
      </c>
      <c r="C49" s="168" t="s">
        <v>130</v>
      </c>
      <c r="D49" s="168">
        <v>36</v>
      </c>
      <c r="E49" s="169">
        <v>0.06405092592592593</v>
      </c>
      <c r="F49" s="24">
        <v>45</v>
      </c>
    </row>
    <row r="50" spans="1:6" ht="15">
      <c r="A50" s="168" t="s">
        <v>21</v>
      </c>
      <c r="B50" s="167" t="s">
        <v>20</v>
      </c>
      <c r="C50" s="168" t="s">
        <v>19</v>
      </c>
      <c r="D50" s="168">
        <v>31</v>
      </c>
      <c r="E50" s="169">
        <v>0.06666666666666667</v>
      </c>
      <c r="F50" s="24">
        <v>42</v>
      </c>
    </row>
    <row r="51" spans="1:6" ht="15">
      <c r="A51" s="168" t="s">
        <v>23</v>
      </c>
      <c r="B51" s="167" t="s">
        <v>18</v>
      </c>
      <c r="C51" s="168" t="s">
        <v>19</v>
      </c>
      <c r="D51" s="168">
        <v>26</v>
      </c>
      <c r="E51" s="169">
        <v>0.07445601851851852</v>
      </c>
      <c r="F51" s="24">
        <v>40</v>
      </c>
    </row>
    <row r="53" ht="15">
      <c r="G53" s="15"/>
    </row>
    <row r="54" ht="15.75" thickBot="1">
      <c r="G54" s="15"/>
    </row>
    <row r="55" spans="1:7" ht="16.5" thickBot="1" thickTop="1">
      <c r="A55" s="215" t="s">
        <v>6</v>
      </c>
      <c r="B55" s="327" t="s">
        <v>17</v>
      </c>
      <c r="C55" s="328"/>
      <c r="D55" s="215" t="s">
        <v>16</v>
      </c>
      <c r="E55" s="215" t="s">
        <v>45</v>
      </c>
      <c r="G55" s="17"/>
    </row>
    <row r="56" ht="16.5" thickBot="1" thickTop="1">
      <c r="G56" s="15"/>
    </row>
    <row r="57" spans="1:6" ht="15.75" thickBot="1">
      <c r="A57" s="4" t="s">
        <v>13</v>
      </c>
      <c r="B57" s="4" t="s">
        <v>7</v>
      </c>
      <c r="C57" s="4" t="s">
        <v>10</v>
      </c>
      <c r="D57" s="4" t="s">
        <v>11</v>
      </c>
      <c r="E57" s="7" t="s">
        <v>12</v>
      </c>
      <c r="F57" s="20" t="s">
        <v>14</v>
      </c>
    </row>
    <row r="58" spans="1:6" ht="15">
      <c r="A58" s="150"/>
      <c r="B58" s="49"/>
      <c r="C58" s="150"/>
      <c r="D58" s="150"/>
      <c r="E58" s="166"/>
      <c r="F58" s="21"/>
    </row>
    <row r="59" spans="2:6" ht="15">
      <c r="B59" s="15"/>
      <c r="C59" s="12"/>
      <c r="D59" s="15"/>
      <c r="E59" s="15"/>
      <c r="F59" s="23"/>
    </row>
    <row r="60" spans="2:6" ht="15">
      <c r="B60" s="15"/>
      <c r="C60" s="12"/>
      <c r="D60" s="15"/>
      <c r="E60" s="15"/>
      <c r="F60" s="23"/>
    </row>
    <row r="61" spans="1:6" ht="15.75" thickBot="1">
      <c r="A61" s="93"/>
      <c r="B61" s="92"/>
      <c r="C61" s="93"/>
      <c r="D61" s="92"/>
      <c r="E61" s="92"/>
      <c r="F61" s="22"/>
    </row>
    <row r="62" spans="1:6" ht="15.75" thickTop="1">
      <c r="A62" s="12"/>
      <c r="B62" s="15"/>
      <c r="C62" s="12"/>
      <c r="D62" s="15"/>
      <c r="E62" s="15"/>
      <c r="F62" s="23"/>
    </row>
    <row r="64" ht="15.75" thickBot="1"/>
    <row r="65" spans="1:5" ht="16.5" thickBot="1" thickTop="1">
      <c r="A65" s="215" t="s">
        <v>6</v>
      </c>
      <c r="B65" s="327" t="s">
        <v>51</v>
      </c>
      <c r="C65" s="328"/>
      <c r="D65" s="215" t="s">
        <v>52</v>
      </c>
      <c r="E65" s="215" t="s">
        <v>44</v>
      </c>
    </row>
    <row r="66" ht="16.5" thickBot="1" thickTop="1"/>
    <row r="67" spans="1:6" ht="15.75" thickBot="1">
      <c r="A67" s="4" t="s">
        <v>13</v>
      </c>
      <c r="B67" s="4" t="s">
        <v>7</v>
      </c>
      <c r="C67" s="4" t="s">
        <v>10</v>
      </c>
      <c r="D67" s="4" t="s">
        <v>11</v>
      </c>
      <c r="E67" s="7" t="s">
        <v>12</v>
      </c>
      <c r="F67" s="20" t="s">
        <v>14</v>
      </c>
    </row>
    <row r="68" spans="1:6" ht="15">
      <c r="A68" s="150" t="s">
        <v>5</v>
      </c>
      <c r="B68" s="49" t="s">
        <v>53</v>
      </c>
      <c r="C68" s="150" t="s">
        <v>54</v>
      </c>
      <c r="D68" s="150">
        <v>1</v>
      </c>
      <c r="E68" s="166">
        <v>0.11271990740740741</v>
      </c>
      <c r="F68" s="21">
        <v>50</v>
      </c>
    </row>
    <row r="69" spans="1:6" ht="15">
      <c r="A69" s="168" t="s">
        <v>15</v>
      </c>
      <c r="B69" s="167" t="s">
        <v>55</v>
      </c>
      <c r="C69" s="168" t="s">
        <v>54</v>
      </c>
      <c r="D69" s="168">
        <v>3</v>
      </c>
      <c r="E69" s="169">
        <v>0.18980324074074073</v>
      </c>
      <c r="F69" s="24">
        <v>45</v>
      </c>
    </row>
    <row r="70" spans="1:7" ht="15">
      <c r="A70" s="168" t="s">
        <v>21</v>
      </c>
      <c r="B70" s="156" t="s">
        <v>59</v>
      </c>
      <c r="C70" s="168" t="s">
        <v>54</v>
      </c>
      <c r="D70" s="168">
        <v>51</v>
      </c>
      <c r="E70" s="169">
        <v>0.19084490740740742</v>
      </c>
      <c r="F70" s="24">
        <v>42</v>
      </c>
      <c r="G70" s="15"/>
    </row>
    <row r="71" ht="15">
      <c r="G71" s="15"/>
    </row>
    <row r="73" ht="15.75" thickBot="1"/>
    <row r="74" spans="1:5" ht="16.5" thickBot="1" thickTop="1">
      <c r="A74" s="215" t="s">
        <v>6</v>
      </c>
      <c r="B74" s="327" t="s">
        <v>51</v>
      </c>
      <c r="C74" s="328"/>
      <c r="D74" s="215" t="s">
        <v>52</v>
      </c>
      <c r="E74" s="215" t="s">
        <v>45</v>
      </c>
    </row>
    <row r="75" ht="16.5" thickBot="1" thickTop="1"/>
    <row r="76" spans="1:6" ht="15.75" thickBot="1">
      <c r="A76" s="4" t="s">
        <v>13</v>
      </c>
      <c r="B76" s="4" t="s">
        <v>7</v>
      </c>
      <c r="C76" s="4" t="s">
        <v>10</v>
      </c>
      <c r="D76" s="4" t="s">
        <v>11</v>
      </c>
      <c r="E76" s="7" t="s">
        <v>12</v>
      </c>
      <c r="F76" s="20" t="s">
        <v>14</v>
      </c>
    </row>
    <row r="77" spans="1:6" ht="15">
      <c r="A77" s="150" t="s">
        <v>5</v>
      </c>
      <c r="B77" s="49" t="s">
        <v>185</v>
      </c>
      <c r="C77" s="150" t="s">
        <v>186</v>
      </c>
      <c r="D77" s="150">
        <v>109</v>
      </c>
      <c r="E77" s="166">
        <v>0.13866898148148146</v>
      </c>
      <c r="F77" s="21">
        <v>50</v>
      </c>
    </row>
    <row r="78" spans="2:6" ht="15">
      <c r="B78" s="15"/>
      <c r="C78" s="12"/>
      <c r="D78" s="15"/>
      <c r="E78" s="15"/>
      <c r="F78" s="23"/>
    </row>
    <row r="79" spans="2:6" ht="15">
      <c r="B79" s="15"/>
      <c r="C79" s="12"/>
      <c r="D79" s="15"/>
      <c r="E79" s="15"/>
      <c r="F79" s="23"/>
    </row>
    <row r="80" spans="1:6" ht="15.75" thickBot="1">
      <c r="A80" s="93"/>
      <c r="B80" s="92"/>
      <c r="C80" s="93"/>
      <c r="D80" s="92"/>
      <c r="E80" s="92"/>
      <c r="F80" s="22"/>
    </row>
    <row r="81" spans="1:6" ht="15.75" thickTop="1">
      <c r="A81" s="12"/>
      <c r="B81" s="15"/>
      <c r="C81" s="12"/>
      <c r="D81" s="15"/>
      <c r="E81" s="15"/>
      <c r="F81" s="23"/>
    </row>
    <row r="83" ht="15.75" thickBot="1"/>
    <row r="84" spans="1:5" ht="16.5" thickBot="1" thickTop="1">
      <c r="A84" s="215" t="s">
        <v>6</v>
      </c>
      <c r="B84" s="327" t="s">
        <v>98</v>
      </c>
      <c r="C84" s="328"/>
      <c r="D84" s="215" t="s">
        <v>25</v>
      </c>
      <c r="E84" s="215" t="s">
        <v>105</v>
      </c>
    </row>
    <row r="85" ht="16.5" thickBot="1" thickTop="1">
      <c r="G85" s="15"/>
    </row>
    <row r="86" spans="1:7" ht="15.75" thickBot="1">
      <c r="A86" s="4" t="s">
        <v>13</v>
      </c>
      <c r="B86" s="4" t="s">
        <v>7</v>
      </c>
      <c r="C86" s="4" t="s">
        <v>10</v>
      </c>
      <c r="D86" s="4" t="s">
        <v>11</v>
      </c>
      <c r="E86" s="7" t="s">
        <v>12</v>
      </c>
      <c r="F86" s="20" t="s">
        <v>14</v>
      </c>
      <c r="G86" s="15"/>
    </row>
    <row r="87" spans="1:7" ht="15.75" thickBot="1">
      <c r="A87" s="150"/>
      <c r="B87" s="167"/>
      <c r="C87" s="168"/>
      <c r="D87" s="168"/>
      <c r="E87" s="171"/>
      <c r="F87" s="21"/>
      <c r="G87" s="17"/>
    </row>
    <row r="88" ht="15.75" thickTop="1"/>
    <row r="90" ht="15.75" thickBot="1"/>
    <row r="91" spans="1:5" ht="16.5" thickBot="1" thickTop="1">
      <c r="A91" s="215" t="s">
        <v>6</v>
      </c>
      <c r="B91" s="327" t="s">
        <v>98</v>
      </c>
      <c r="C91" s="328"/>
      <c r="D91" s="215" t="s">
        <v>25</v>
      </c>
      <c r="E91" s="215" t="s">
        <v>106</v>
      </c>
    </row>
    <row r="92" ht="16.5" thickBot="1" thickTop="1"/>
    <row r="93" spans="1:6" ht="15.75" thickBot="1">
      <c r="A93" s="4" t="s">
        <v>13</v>
      </c>
      <c r="B93" s="4" t="s">
        <v>7</v>
      </c>
      <c r="C93" s="4" t="s">
        <v>10</v>
      </c>
      <c r="D93" s="4" t="s">
        <v>11</v>
      </c>
      <c r="E93" s="7" t="s">
        <v>12</v>
      </c>
      <c r="F93" s="20" t="s">
        <v>14</v>
      </c>
    </row>
    <row r="94" spans="1:6" ht="15">
      <c r="A94" s="150" t="s">
        <v>5</v>
      </c>
      <c r="B94" s="49" t="s">
        <v>175</v>
      </c>
      <c r="C94" s="150" t="s">
        <v>149</v>
      </c>
      <c r="D94" s="150">
        <v>34</v>
      </c>
      <c r="E94" s="166">
        <v>0.6910532407407407</v>
      </c>
      <c r="F94" s="21">
        <v>50</v>
      </c>
    </row>
    <row r="95" spans="2:6" ht="15">
      <c r="B95" s="15"/>
      <c r="C95" s="12"/>
      <c r="D95" s="15"/>
      <c r="E95" s="15"/>
      <c r="F95" s="23"/>
    </row>
    <row r="96" spans="2:6" ht="15">
      <c r="B96" s="15"/>
      <c r="C96" s="12"/>
      <c r="D96" s="15"/>
      <c r="E96" s="15"/>
      <c r="F96" s="23"/>
    </row>
    <row r="97" spans="1:6" ht="15.75" thickBot="1">
      <c r="A97" s="93"/>
      <c r="B97" s="92"/>
      <c r="C97" s="93"/>
      <c r="D97" s="92"/>
      <c r="E97" s="92"/>
      <c r="F97" s="22"/>
    </row>
    <row r="98" spans="1:6" ht="15.75" thickTop="1">
      <c r="A98" s="12"/>
      <c r="B98" s="15"/>
      <c r="C98" s="12"/>
      <c r="D98" s="15"/>
      <c r="E98" s="15"/>
      <c r="F98" s="23"/>
    </row>
    <row r="100" ht="15.75" thickBot="1"/>
    <row r="101" spans="1:7" ht="16.5" thickBot="1" thickTop="1">
      <c r="A101" s="215" t="s">
        <v>6</v>
      </c>
      <c r="B101" s="327" t="s">
        <v>26</v>
      </c>
      <c r="C101" s="328"/>
      <c r="D101" s="215" t="s">
        <v>27</v>
      </c>
      <c r="E101" s="215" t="s">
        <v>60</v>
      </c>
      <c r="G101" s="15"/>
    </row>
    <row r="102" spans="1:7" ht="16.5" thickBot="1" thickTop="1">
      <c r="A102" s="38"/>
      <c r="B102" s="179"/>
      <c r="C102" s="38"/>
      <c r="D102" s="179"/>
      <c r="E102" s="179"/>
      <c r="G102" s="15"/>
    </row>
    <row r="103" spans="1:7" ht="15.75" thickBot="1">
      <c r="A103" s="4" t="s">
        <v>13</v>
      </c>
      <c r="B103" s="4" t="s">
        <v>7</v>
      </c>
      <c r="C103" s="4" t="s">
        <v>10</v>
      </c>
      <c r="D103" s="4" t="s">
        <v>11</v>
      </c>
      <c r="E103" s="7" t="s">
        <v>12</v>
      </c>
      <c r="F103" s="20" t="s">
        <v>14</v>
      </c>
      <c r="G103" s="25"/>
    </row>
    <row r="104" spans="1:6" ht="15">
      <c r="A104" s="150" t="s">
        <v>5</v>
      </c>
      <c r="B104" s="156" t="s">
        <v>133</v>
      </c>
      <c r="C104" s="168" t="s">
        <v>134</v>
      </c>
      <c r="D104" s="168">
        <v>118</v>
      </c>
      <c r="E104" s="169">
        <v>0.6648263888888889</v>
      </c>
      <c r="F104" s="21">
        <v>50</v>
      </c>
    </row>
    <row r="105" spans="1:6" ht="15">
      <c r="A105" s="168" t="s">
        <v>15</v>
      </c>
      <c r="B105" s="167" t="s">
        <v>22</v>
      </c>
      <c r="C105" s="168" t="s">
        <v>30</v>
      </c>
      <c r="D105" s="168">
        <v>30</v>
      </c>
      <c r="E105" s="169">
        <v>0.6695601851851851</v>
      </c>
      <c r="F105" s="24">
        <v>45</v>
      </c>
    </row>
    <row r="106" spans="1:6" ht="15">
      <c r="A106" s="168" t="s">
        <v>21</v>
      </c>
      <c r="B106" s="156" t="s">
        <v>33</v>
      </c>
      <c r="C106" s="168" t="s">
        <v>34</v>
      </c>
      <c r="D106" s="168">
        <v>151</v>
      </c>
      <c r="E106" s="169">
        <v>0.6732291666666667</v>
      </c>
      <c r="F106" s="24">
        <v>42</v>
      </c>
    </row>
    <row r="107" spans="1:6" ht="15">
      <c r="A107" s="168" t="s">
        <v>23</v>
      </c>
      <c r="B107" s="167" t="s">
        <v>31</v>
      </c>
      <c r="C107" s="168" t="s">
        <v>32</v>
      </c>
      <c r="D107" s="168">
        <v>61</v>
      </c>
      <c r="E107" s="169">
        <v>0.686111111111111</v>
      </c>
      <c r="F107" s="24">
        <v>40</v>
      </c>
    </row>
    <row r="108" spans="1:6" ht="15">
      <c r="A108" s="168" t="s">
        <v>24</v>
      </c>
      <c r="B108" s="156" t="s">
        <v>135</v>
      </c>
      <c r="C108" s="168" t="s">
        <v>136</v>
      </c>
      <c r="D108" s="168">
        <v>92</v>
      </c>
      <c r="E108" s="169">
        <v>0.7265972222222222</v>
      </c>
      <c r="F108" s="24">
        <v>39</v>
      </c>
    </row>
    <row r="109" spans="1:6" ht="15">
      <c r="A109" s="168" t="s">
        <v>70</v>
      </c>
      <c r="B109" s="156" t="s">
        <v>151</v>
      </c>
      <c r="C109" s="168" t="s">
        <v>36</v>
      </c>
      <c r="D109" s="168">
        <v>27</v>
      </c>
      <c r="E109" s="169">
        <v>0.7573726851851852</v>
      </c>
      <c r="F109" s="24">
        <v>38</v>
      </c>
    </row>
    <row r="110" spans="1:5" ht="15">
      <c r="A110" s="12"/>
      <c r="B110" s="12"/>
      <c r="C110" s="96"/>
      <c r="D110" s="15"/>
      <c r="E110" s="213"/>
    </row>
    <row r="111" spans="1:6" ht="15">
      <c r="A111" s="12"/>
      <c r="F111" s="23"/>
    </row>
    <row r="112" ht="15.75" thickBot="1"/>
    <row r="113" spans="1:5" ht="16.5" thickBot="1" thickTop="1">
      <c r="A113" s="215" t="s">
        <v>6</v>
      </c>
      <c r="B113" s="327" t="s">
        <v>26</v>
      </c>
      <c r="C113" s="328"/>
      <c r="D113" s="215" t="s">
        <v>27</v>
      </c>
      <c r="E113" s="215" t="s">
        <v>61</v>
      </c>
    </row>
    <row r="114" ht="16.5" thickBot="1" thickTop="1"/>
    <row r="115" spans="1:6" ht="15.75" thickBot="1">
      <c r="A115" s="4" t="s">
        <v>13</v>
      </c>
      <c r="B115" s="4" t="s">
        <v>7</v>
      </c>
      <c r="C115" s="4" t="s">
        <v>10</v>
      </c>
      <c r="D115" s="4" t="s">
        <v>11</v>
      </c>
      <c r="E115" s="7" t="s">
        <v>12</v>
      </c>
      <c r="F115" s="20" t="s">
        <v>14</v>
      </c>
    </row>
    <row r="116" spans="1:6" ht="15">
      <c r="A116" s="150"/>
      <c r="B116" s="49"/>
      <c r="C116" s="150"/>
      <c r="D116" s="150"/>
      <c r="E116" s="166"/>
      <c r="F116" s="21"/>
    </row>
    <row r="117" spans="2:6" ht="15">
      <c r="B117" s="15"/>
      <c r="C117" s="12"/>
      <c r="D117" s="15"/>
      <c r="E117" s="15"/>
      <c r="F117" s="23"/>
    </row>
    <row r="118" spans="2:6" ht="15">
      <c r="B118" s="15"/>
      <c r="C118" s="12"/>
      <c r="D118" s="15"/>
      <c r="E118" s="15"/>
      <c r="F118" s="23"/>
    </row>
    <row r="119" spans="1:6" ht="15.75" thickBot="1">
      <c r="A119" s="93"/>
      <c r="B119" s="92"/>
      <c r="C119" s="93"/>
      <c r="D119" s="92"/>
      <c r="E119" s="92"/>
      <c r="F119" s="22"/>
    </row>
    <row r="120" spans="1:6" ht="15.75" thickTop="1">
      <c r="A120" s="12"/>
      <c r="B120" s="15"/>
      <c r="C120" s="12"/>
      <c r="D120" s="15"/>
      <c r="E120" s="15"/>
      <c r="F120" s="23"/>
    </row>
    <row r="122" ht="15.75" thickBot="1"/>
    <row r="123" spans="1:5" ht="16.5" thickBot="1" thickTop="1">
      <c r="A123" s="215" t="s">
        <v>6</v>
      </c>
      <c r="B123" s="216" t="s">
        <v>37</v>
      </c>
      <c r="C123" s="217"/>
      <c r="D123" s="215" t="s">
        <v>25</v>
      </c>
      <c r="E123" s="215" t="s">
        <v>60</v>
      </c>
    </row>
    <row r="124" ht="16.5" thickBot="1" thickTop="1"/>
    <row r="125" spans="1:6" ht="15.75" thickBot="1">
      <c r="A125" s="4" t="s">
        <v>13</v>
      </c>
      <c r="B125" s="4" t="s">
        <v>7</v>
      </c>
      <c r="C125" s="4" t="s">
        <v>10</v>
      </c>
      <c r="D125" s="4" t="s">
        <v>11</v>
      </c>
      <c r="E125" s="7" t="s">
        <v>12</v>
      </c>
      <c r="F125" s="20" t="s">
        <v>14</v>
      </c>
    </row>
    <row r="126" spans="1:6" ht="15">
      <c r="A126" s="150" t="s">
        <v>5</v>
      </c>
      <c r="B126" s="129" t="s">
        <v>166</v>
      </c>
      <c r="C126" s="150" t="s">
        <v>157</v>
      </c>
      <c r="D126" s="150">
        <v>108</v>
      </c>
      <c r="E126" s="127">
        <v>0.34097222222222223</v>
      </c>
      <c r="F126" s="21">
        <v>50</v>
      </c>
    </row>
    <row r="127" spans="1:6" ht="15">
      <c r="A127" s="168" t="s">
        <v>15</v>
      </c>
      <c r="B127" s="167" t="s">
        <v>152</v>
      </c>
      <c r="C127" s="168" t="s">
        <v>153</v>
      </c>
      <c r="D127" s="168">
        <v>84</v>
      </c>
      <c r="E127" s="173">
        <v>0.4194328703703704</v>
      </c>
      <c r="F127" s="24">
        <v>45</v>
      </c>
    </row>
    <row r="130" ht="15.75" thickBot="1"/>
    <row r="131" spans="1:5" ht="16.5" thickBot="1" thickTop="1">
      <c r="A131" s="215" t="s">
        <v>6</v>
      </c>
      <c r="B131" s="216" t="s">
        <v>37</v>
      </c>
      <c r="C131" s="217"/>
      <c r="D131" s="215" t="s">
        <v>25</v>
      </c>
      <c r="E131" s="215" t="s">
        <v>61</v>
      </c>
    </row>
    <row r="132" ht="16.5" thickBot="1" thickTop="1"/>
    <row r="133" spans="1:6" ht="15.75" thickBot="1">
      <c r="A133" s="4" t="s">
        <v>13</v>
      </c>
      <c r="B133" s="4" t="s">
        <v>7</v>
      </c>
      <c r="C133" s="4" t="s">
        <v>10</v>
      </c>
      <c r="D133" s="4" t="s">
        <v>11</v>
      </c>
      <c r="E133" s="7" t="s">
        <v>12</v>
      </c>
      <c r="F133" s="20" t="s">
        <v>14</v>
      </c>
    </row>
    <row r="134" spans="1:6" ht="15">
      <c r="A134" s="150" t="s">
        <v>5</v>
      </c>
      <c r="B134" s="129" t="s">
        <v>42</v>
      </c>
      <c r="C134" s="150" t="s">
        <v>43</v>
      </c>
      <c r="D134" s="150">
        <v>25</v>
      </c>
      <c r="E134" s="127">
        <v>0.6175115740740741</v>
      </c>
      <c r="F134" s="131">
        <v>50</v>
      </c>
    </row>
    <row r="135" spans="1:6" ht="15">
      <c r="A135" s="168" t="s">
        <v>15</v>
      </c>
      <c r="B135" s="128" t="s">
        <v>164</v>
      </c>
      <c r="C135" s="168" t="s">
        <v>165</v>
      </c>
      <c r="D135" s="168">
        <v>29</v>
      </c>
      <c r="E135" s="130">
        <v>0.6181828703703703</v>
      </c>
      <c r="F135" s="132">
        <v>45</v>
      </c>
    </row>
    <row r="136" spans="2:6" ht="15">
      <c r="B136" s="15"/>
      <c r="C136" s="12"/>
      <c r="D136" s="15"/>
      <c r="E136" s="15"/>
      <c r="F136" s="23"/>
    </row>
    <row r="137" spans="2:6" ht="15">
      <c r="B137" s="15"/>
      <c r="C137" s="12"/>
      <c r="D137" s="15"/>
      <c r="E137" s="15"/>
      <c r="F137" s="23"/>
    </row>
    <row r="138" spans="1:6" ht="15.75" thickBot="1">
      <c r="A138" s="26"/>
      <c r="B138" s="27"/>
      <c r="C138" s="26"/>
      <c r="D138" s="27"/>
      <c r="E138" s="27"/>
      <c r="F138" s="28"/>
    </row>
    <row r="139" ht="16.5" thickBot="1" thickTop="1"/>
    <row r="140" spans="1:3" ht="16.5" thickBot="1">
      <c r="A140" s="29" t="s">
        <v>62</v>
      </c>
      <c r="B140" s="30"/>
      <c r="C140" s="176">
        <f>SUM(C141:C142)</f>
        <v>26</v>
      </c>
    </row>
    <row r="141" spans="2:3" ht="15.75" thickBot="1">
      <c r="B141" s="32" t="s">
        <v>63</v>
      </c>
      <c r="C141" s="33">
        <v>21</v>
      </c>
    </row>
    <row r="142" spans="2:3" ht="15.75" thickBot="1">
      <c r="B142" s="32" t="s">
        <v>64</v>
      </c>
      <c r="C142" s="33">
        <v>5</v>
      </c>
    </row>
  </sheetData>
  <sheetProtection password="DC6D" sheet="1" formatCells="0" formatColumns="0" formatRows="0" insertColumns="0" insertRows="0" insertHyperlinks="0" deleteColumns="0" deleteRows="0" sort="0" autoFilter="0" pivotTables="0"/>
  <mergeCells count="13">
    <mergeCell ref="B113:C113"/>
    <mergeCell ref="B74:C74"/>
    <mergeCell ref="A3:F3"/>
    <mergeCell ref="B7:C7"/>
    <mergeCell ref="B25:C25"/>
    <mergeCell ref="B15:C15"/>
    <mergeCell ref="B35:C35"/>
    <mergeCell ref="B45:C45"/>
    <mergeCell ref="B55:C55"/>
    <mergeCell ref="B65:C65"/>
    <mergeCell ref="B84:C84"/>
    <mergeCell ref="B91:C91"/>
    <mergeCell ref="B101:C10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81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46" t="s">
        <v>6</v>
      </c>
      <c r="B7" s="331" t="s">
        <v>0</v>
      </c>
      <c r="C7" s="333"/>
      <c r="D7" s="46" t="s">
        <v>9</v>
      </c>
      <c r="E7" s="46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49" t="s">
        <v>138</v>
      </c>
      <c r="C10" s="150" t="s">
        <v>139</v>
      </c>
      <c r="D10" s="150">
        <v>90</v>
      </c>
      <c r="E10" s="166">
        <v>0.020648148148148148</v>
      </c>
      <c r="F10" s="21">
        <v>50</v>
      </c>
    </row>
    <row r="11" spans="1:6" ht="15">
      <c r="A11" s="168" t="s">
        <v>15</v>
      </c>
      <c r="B11" s="167" t="s">
        <v>125</v>
      </c>
      <c r="C11" s="168" t="s">
        <v>123</v>
      </c>
      <c r="D11" s="168">
        <v>91</v>
      </c>
      <c r="E11" s="169">
        <v>0.025486111111111112</v>
      </c>
      <c r="F11" s="24">
        <v>45</v>
      </c>
    </row>
    <row r="14" ht="15.75" thickBot="1"/>
    <row r="15" spans="1:5" ht="16.5" thickBot="1" thickTop="1">
      <c r="A15" s="240" t="s">
        <v>6</v>
      </c>
      <c r="B15" s="331" t="s">
        <v>0</v>
      </c>
      <c r="C15" s="332"/>
      <c r="D15" s="240" t="s">
        <v>9</v>
      </c>
      <c r="E15" s="240" t="s">
        <v>45</v>
      </c>
    </row>
    <row r="16" ht="16.5" thickBot="1" thickTop="1"/>
    <row r="17" spans="1:11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  <c r="H17" s="12"/>
      <c r="I17" s="15"/>
      <c r="J17" s="12"/>
      <c r="K17" s="15"/>
    </row>
    <row r="18" spans="1:11" ht="15">
      <c r="A18" s="150" t="s">
        <v>5</v>
      </c>
      <c r="B18" s="49" t="s">
        <v>168</v>
      </c>
      <c r="C18" s="150" t="s">
        <v>124</v>
      </c>
      <c r="D18" s="150">
        <v>2</v>
      </c>
      <c r="E18" s="166">
        <v>0.022303240740740738</v>
      </c>
      <c r="F18" s="21">
        <v>50</v>
      </c>
      <c r="I18" s="2"/>
      <c r="K18" s="2"/>
    </row>
    <row r="20" ht="15.75" thickBot="1">
      <c r="G20" s="17"/>
    </row>
    <row r="21" spans="1:7" ht="16.5" thickBot="1" thickTop="1">
      <c r="A21" s="93"/>
      <c r="B21" s="92"/>
      <c r="C21" s="93"/>
      <c r="D21" s="92"/>
      <c r="E21" s="92"/>
      <c r="F21" s="22"/>
      <c r="G21" s="15"/>
    </row>
    <row r="22" spans="1:6" ht="15.75" thickTop="1">
      <c r="A22" s="12"/>
      <c r="B22" s="15"/>
      <c r="C22" s="12"/>
      <c r="D22" s="15"/>
      <c r="E22" s="15"/>
      <c r="F22" s="23"/>
    </row>
    <row r="24" ht="15.75" thickBot="1"/>
    <row r="25" spans="1:5" ht="16.5" thickBot="1" thickTop="1">
      <c r="A25" s="240" t="s">
        <v>6</v>
      </c>
      <c r="B25" s="331" t="s">
        <v>46</v>
      </c>
      <c r="C25" s="332"/>
      <c r="D25" s="240" t="s">
        <v>47</v>
      </c>
      <c r="E25" s="240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50" t="s">
        <v>5</v>
      </c>
      <c r="B28" s="129" t="s">
        <v>158</v>
      </c>
      <c r="C28" s="150" t="s">
        <v>49</v>
      </c>
      <c r="D28" s="150">
        <v>23</v>
      </c>
      <c r="E28" s="127">
        <v>0.029131944444444446</v>
      </c>
      <c r="F28" s="21">
        <v>50</v>
      </c>
    </row>
    <row r="29" spans="1:6" ht="15">
      <c r="A29" s="168" t="s">
        <v>15</v>
      </c>
      <c r="B29" s="128" t="s">
        <v>48</v>
      </c>
      <c r="C29" s="168" t="s">
        <v>49</v>
      </c>
      <c r="D29" s="168">
        <v>24</v>
      </c>
      <c r="E29" s="130">
        <v>0.03153935185185185</v>
      </c>
      <c r="F29" s="24">
        <v>45</v>
      </c>
    </row>
    <row r="30" spans="1:6" ht="15">
      <c r="A30" s="168" t="s">
        <v>21</v>
      </c>
      <c r="B30" s="167" t="s">
        <v>50</v>
      </c>
      <c r="C30" s="168" t="s">
        <v>49</v>
      </c>
      <c r="D30" s="168">
        <v>89</v>
      </c>
      <c r="E30" s="169">
        <v>0.037662037037037036</v>
      </c>
      <c r="F30" s="132">
        <v>42</v>
      </c>
    </row>
    <row r="31" spans="1:6" ht="15">
      <c r="A31" s="168" t="s">
        <v>23</v>
      </c>
      <c r="B31" s="167" t="s">
        <v>140</v>
      </c>
      <c r="C31" s="168" t="s">
        <v>49</v>
      </c>
      <c r="D31" s="168">
        <v>10</v>
      </c>
      <c r="E31" s="169">
        <v>0.04025462962962963</v>
      </c>
      <c r="F31" s="132">
        <v>40</v>
      </c>
    </row>
    <row r="34" ht="15.75" thickBot="1"/>
    <row r="35" spans="1:7" ht="16.5" thickBot="1" thickTop="1">
      <c r="A35" s="240" t="s">
        <v>6</v>
      </c>
      <c r="B35" s="331" t="s">
        <v>46</v>
      </c>
      <c r="C35" s="332"/>
      <c r="D35" s="240" t="s">
        <v>47</v>
      </c>
      <c r="E35" s="240" t="s">
        <v>45</v>
      </c>
      <c r="G35" s="15"/>
    </row>
    <row r="36" ht="16.5" thickBot="1" thickTop="1">
      <c r="G36" s="15"/>
    </row>
    <row r="37" spans="1:7" ht="15.75" thickBot="1">
      <c r="A37" s="4" t="s">
        <v>13</v>
      </c>
      <c r="B37" s="4" t="s">
        <v>7</v>
      </c>
      <c r="C37" s="4" t="s">
        <v>10</v>
      </c>
      <c r="D37" s="4" t="s">
        <v>11</v>
      </c>
      <c r="E37" s="7" t="s">
        <v>12</v>
      </c>
      <c r="F37" s="20" t="s">
        <v>14</v>
      </c>
      <c r="G37" s="17"/>
    </row>
    <row r="38" spans="1:7" ht="15">
      <c r="A38" s="150"/>
      <c r="B38" s="49"/>
      <c r="C38" s="150"/>
      <c r="D38" s="150"/>
      <c r="E38" s="166"/>
      <c r="F38" s="21"/>
      <c r="G38" s="15"/>
    </row>
    <row r="39" spans="2:7" ht="15">
      <c r="B39" s="15"/>
      <c r="C39" s="12"/>
      <c r="D39" s="15"/>
      <c r="E39" s="15"/>
      <c r="F39" s="23"/>
      <c r="G39" s="15"/>
    </row>
    <row r="40" spans="2:6" ht="15">
      <c r="B40" s="15"/>
      <c r="C40" s="12"/>
      <c r="D40" s="15"/>
      <c r="E40" s="15"/>
      <c r="F40" s="23"/>
    </row>
    <row r="41" spans="1:6" ht="15.75" thickBot="1">
      <c r="A41" s="93"/>
      <c r="B41" s="92"/>
      <c r="C41" s="93"/>
      <c r="D41" s="92"/>
      <c r="E41" s="92"/>
      <c r="F41" s="22"/>
    </row>
    <row r="42" spans="1:6" ht="15.75" thickTop="1">
      <c r="A42" s="12"/>
      <c r="B42" s="15"/>
      <c r="C42" s="12"/>
      <c r="D42" s="15"/>
      <c r="E42" s="15"/>
      <c r="F42" s="23"/>
    </row>
    <row r="43" spans="1:6" ht="15">
      <c r="A43" s="12"/>
      <c r="B43" s="15"/>
      <c r="C43" s="12"/>
      <c r="D43" s="15"/>
      <c r="E43" s="15"/>
      <c r="F43" s="23"/>
    </row>
    <row r="44" ht="15.75" thickBot="1"/>
    <row r="45" spans="1:5" ht="16.5" thickBot="1" thickTop="1">
      <c r="A45" s="240" t="s">
        <v>6</v>
      </c>
      <c r="B45" s="331" t="s">
        <v>17</v>
      </c>
      <c r="C45" s="332"/>
      <c r="D45" s="240" t="s">
        <v>16</v>
      </c>
      <c r="E45" s="240" t="s">
        <v>44</v>
      </c>
    </row>
    <row r="46" ht="16.5" thickBot="1" thickTop="1"/>
    <row r="47" spans="1:6" ht="15.75" thickBot="1">
      <c r="A47" s="4" t="s">
        <v>13</v>
      </c>
      <c r="B47" s="4" t="s">
        <v>7</v>
      </c>
      <c r="C47" s="4" t="s">
        <v>10</v>
      </c>
      <c r="D47" s="4" t="s">
        <v>11</v>
      </c>
      <c r="E47" s="7" t="s">
        <v>12</v>
      </c>
      <c r="F47" s="20" t="s">
        <v>14</v>
      </c>
    </row>
    <row r="48" spans="1:6" ht="15">
      <c r="A48" s="150" t="s">
        <v>5</v>
      </c>
      <c r="B48" s="49" t="s">
        <v>141</v>
      </c>
      <c r="C48" s="150" t="s">
        <v>142</v>
      </c>
      <c r="D48" s="150">
        <v>20</v>
      </c>
      <c r="E48" s="166">
        <v>0.06236111111111111</v>
      </c>
      <c r="F48" s="21">
        <v>50</v>
      </c>
    </row>
    <row r="49" spans="1:6" ht="15">
      <c r="A49" s="168" t="s">
        <v>15</v>
      </c>
      <c r="B49" s="167" t="s">
        <v>176</v>
      </c>
      <c r="C49" s="168" t="s">
        <v>130</v>
      </c>
      <c r="D49" s="168">
        <v>36</v>
      </c>
      <c r="E49" s="169">
        <v>0.06314814814814815</v>
      </c>
      <c r="F49" s="24">
        <v>45</v>
      </c>
    </row>
    <row r="50" spans="1:6" ht="15">
      <c r="A50" s="168" t="s">
        <v>21</v>
      </c>
      <c r="B50" s="167" t="s">
        <v>20</v>
      </c>
      <c r="C50" s="168" t="s">
        <v>19</v>
      </c>
      <c r="D50" s="168">
        <v>31</v>
      </c>
      <c r="E50" s="169">
        <v>0.06386574074074074</v>
      </c>
      <c r="F50" s="24">
        <v>42</v>
      </c>
    </row>
    <row r="51" spans="1:6" ht="15">
      <c r="A51" s="168" t="s">
        <v>23</v>
      </c>
      <c r="B51" s="167" t="s">
        <v>18</v>
      </c>
      <c r="C51" s="168" t="s">
        <v>19</v>
      </c>
      <c r="D51" s="168">
        <v>26</v>
      </c>
      <c r="E51" s="169">
        <v>0.07201388888888889</v>
      </c>
      <c r="F51" s="24">
        <v>40</v>
      </c>
    </row>
    <row r="52" ht="15">
      <c r="G52" s="15"/>
    </row>
    <row r="53" ht="15">
      <c r="G53" s="15"/>
    </row>
    <row r="54" ht="15.75" thickBot="1">
      <c r="G54" s="17"/>
    </row>
    <row r="55" spans="1:7" ht="16.5" thickBot="1" thickTop="1">
      <c r="A55" s="240" t="s">
        <v>6</v>
      </c>
      <c r="B55" s="331" t="s">
        <v>17</v>
      </c>
      <c r="C55" s="332"/>
      <c r="D55" s="240" t="s">
        <v>16</v>
      </c>
      <c r="E55" s="240" t="s">
        <v>45</v>
      </c>
      <c r="G55" s="15"/>
    </row>
    <row r="56" ht="16.5" thickBot="1" thickTop="1"/>
    <row r="57" spans="1:6" ht="15.75" thickBot="1">
      <c r="A57" s="4" t="s">
        <v>13</v>
      </c>
      <c r="B57" s="4" t="s">
        <v>7</v>
      </c>
      <c r="C57" s="4" t="s">
        <v>10</v>
      </c>
      <c r="D57" s="4" t="s">
        <v>11</v>
      </c>
      <c r="E57" s="7" t="s">
        <v>12</v>
      </c>
      <c r="F57" s="20" t="s">
        <v>14</v>
      </c>
    </row>
    <row r="58" spans="1:6" ht="15">
      <c r="A58" s="150"/>
      <c r="B58" s="49"/>
      <c r="C58" s="150"/>
      <c r="D58" s="150"/>
      <c r="E58" s="166"/>
      <c r="F58" s="21"/>
    </row>
    <row r="59" spans="2:6" ht="15">
      <c r="B59" s="15"/>
      <c r="C59" s="12"/>
      <c r="D59" s="15"/>
      <c r="E59" s="15"/>
      <c r="F59" s="23"/>
    </row>
    <row r="60" spans="2:6" ht="15">
      <c r="B60" s="15"/>
      <c r="C60" s="12"/>
      <c r="D60" s="15"/>
      <c r="E60" s="15"/>
      <c r="F60" s="23"/>
    </row>
    <row r="61" spans="1:6" ht="15.75" thickBot="1">
      <c r="A61" s="93"/>
      <c r="B61" s="92"/>
      <c r="C61" s="93"/>
      <c r="D61" s="92"/>
      <c r="E61" s="92"/>
      <c r="F61" s="22"/>
    </row>
    <row r="62" spans="1:6" ht="15.75" thickTop="1">
      <c r="A62" s="12"/>
      <c r="B62" s="15"/>
      <c r="C62" s="12"/>
      <c r="D62" s="15"/>
      <c r="E62" s="15"/>
      <c r="F62" s="23"/>
    </row>
    <row r="64" ht="15.75" thickBot="1"/>
    <row r="65" spans="1:5" ht="16.5" thickBot="1" thickTop="1">
      <c r="A65" s="240" t="s">
        <v>6</v>
      </c>
      <c r="B65" s="331" t="s">
        <v>51</v>
      </c>
      <c r="C65" s="332"/>
      <c r="D65" s="240" t="s">
        <v>52</v>
      </c>
      <c r="E65" s="240" t="s">
        <v>44</v>
      </c>
    </row>
    <row r="66" ht="16.5" thickBot="1" thickTop="1"/>
    <row r="67" spans="1:6" ht="15.75" thickBot="1">
      <c r="A67" s="4" t="s">
        <v>13</v>
      </c>
      <c r="B67" s="4" t="s">
        <v>7</v>
      </c>
      <c r="C67" s="4" t="s">
        <v>10</v>
      </c>
      <c r="D67" s="4" t="s">
        <v>11</v>
      </c>
      <c r="E67" s="7" t="s">
        <v>12</v>
      </c>
      <c r="F67" s="20" t="s">
        <v>14</v>
      </c>
    </row>
    <row r="68" spans="1:6" ht="15">
      <c r="A68" s="150" t="s">
        <v>5</v>
      </c>
      <c r="B68" s="49" t="s">
        <v>53</v>
      </c>
      <c r="C68" s="150" t="s">
        <v>54</v>
      </c>
      <c r="D68" s="150">
        <v>1</v>
      </c>
      <c r="E68" s="166">
        <v>0.12273148148148148</v>
      </c>
      <c r="F68" s="21">
        <v>50</v>
      </c>
    </row>
    <row r="69" spans="1:7" ht="15">
      <c r="A69" s="168" t="s">
        <v>15</v>
      </c>
      <c r="B69" s="156" t="s">
        <v>143</v>
      </c>
      <c r="C69" s="168" t="s">
        <v>54</v>
      </c>
      <c r="D69" s="168">
        <v>81</v>
      </c>
      <c r="E69" s="169">
        <v>0.18760416666666666</v>
      </c>
      <c r="F69" s="24">
        <v>45</v>
      </c>
      <c r="G69" s="15"/>
    </row>
    <row r="70" spans="1:7" ht="15">
      <c r="A70" s="168" t="s">
        <v>21</v>
      </c>
      <c r="B70" s="167" t="s">
        <v>55</v>
      </c>
      <c r="C70" s="168" t="s">
        <v>54</v>
      </c>
      <c r="D70" s="168">
        <v>3</v>
      </c>
      <c r="E70" s="169">
        <v>0.18837962962962962</v>
      </c>
      <c r="F70" s="24">
        <v>42</v>
      </c>
      <c r="G70" s="15"/>
    </row>
    <row r="71" spans="1:7" ht="15">
      <c r="A71" s="168" t="s">
        <v>23</v>
      </c>
      <c r="B71" s="156" t="s">
        <v>59</v>
      </c>
      <c r="C71" s="168" t="s">
        <v>54</v>
      </c>
      <c r="D71" s="168">
        <v>51</v>
      </c>
      <c r="E71" s="169">
        <v>0.20488425925925924</v>
      </c>
      <c r="F71" s="24">
        <v>40</v>
      </c>
      <c r="G71" s="15"/>
    </row>
    <row r="72" ht="15.75" thickBot="1">
      <c r="G72" s="17"/>
    </row>
    <row r="73" ht="15.75" thickTop="1">
      <c r="G73" s="15"/>
    </row>
    <row r="74" ht="15.75" thickBot="1"/>
    <row r="75" spans="1:5" ht="16.5" thickBot="1" thickTop="1">
      <c r="A75" s="240" t="s">
        <v>6</v>
      </c>
      <c r="B75" s="331" t="s">
        <v>51</v>
      </c>
      <c r="C75" s="332"/>
      <c r="D75" s="240" t="s">
        <v>52</v>
      </c>
      <c r="E75" s="240" t="s">
        <v>45</v>
      </c>
    </row>
    <row r="76" ht="16.5" thickBot="1" thickTop="1"/>
    <row r="77" spans="1:6" ht="15.75" thickBot="1">
      <c r="A77" s="4" t="s">
        <v>13</v>
      </c>
      <c r="B77" s="4" t="s">
        <v>7</v>
      </c>
      <c r="C77" s="4" t="s">
        <v>10</v>
      </c>
      <c r="D77" s="4" t="s">
        <v>11</v>
      </c>
      <c r="E77" s="7" t="s">
        <v>12</v>
      </c>
      <c r="F77" s="20" t="s">
        <v>14</v>
      </c>
    </row>
    <row r="78" spans="1:6" ht="15">
      <c r="A78" s="150" t="s">
        <v>5</v>
      </c>
      <c r="B78" s="49" t="s">
        <v>185</v>
      </c>
      <c r="C78" s="150" t="s">
        <v>186</v>
      </c>
      <c r="D78" s="150">
        <v>109</v>
      </c>
      <c r="E78" s="166">
        <v>0.15135416666666668</v>
      </c>
      <c r="F78" s="21">
        <v>50</v>
      </c>
    </row>
    <row r="79" spans="1:6" ht="15">
      <c r="A79" s="168" t="s">
        <v>15</v>
      </c>
      <c r="B79" s="167" t="s">
        <v>187</v>
      </c>
      <c r="C79" s="168" t="s">
        <v>145</v>
      </c>
      <c r="D79" s="168">
        <v>28</v>
      </c>
      <c r="E79" s="169">
        <v>0.1526736111111111</v>
      </c>
      <c r="F79" s="24">
        <v>45</v>
      </c>
    </row>
    <row r="80" spans="2:6" ht="15">
      <c r="B80" s="15"/>
      <c r="C80" s="12"/>
      <c r="D80" s="15"/>
      <c r="E80" s="15"/>
      <c r="F80" s="23"/>
    </row>
    <row r="81" spans="2:6" ht="15">
      <c r="B81" s="15"/>
      <c r="C81" s="12"/>
      <c r="D81" s="15"/>
      <c r="E81" s="15"/>
      <c r="F81" s="23"/>
    </row>
    <row r="82" spans="1:6" ht="15.75" thickBot="1">
      <c r="A82" s="93"/>
      <c r="B82" s="92"/>
      <c r="C82" s="93"/>
      <c r="D82" s="92"/>
      <c r="E82" s="92"/>
      <c r="F82" s="22"/>
    </row>
    <row r="83" spans="1:6" ht="15.75" thickTop="1">
      <c r="A83" s="12"/>
      <c r="B83" s="15"/>
      <c r="C83" s="12"/>
      <c r="D83" s="15"/>
      <c r="E83" s="15"/>
      <c r="F83" s="23"/>
    </row>
    <row r="85" ht="15.75" thickBot="1"/>
    <row r="86" spans="1:5" ht="16.5" thickBot="1" thickTop="1">
      <c r="A86" s="240" t="s">
        <v>6</v>
      </c>
      <c r="B86" s="331" t="s">
        <v>98</v>
      </c>
      <c r="C86" s="332"/>
      <c r="D86" s="240" t="s">
        <v>25</v>
      </c>
      <c r="E86" s="240" t="s">
        <v>105</v>
      </c>
    </row>
    <row r="87" ht="16.5" thickBot="1" thickTop="1"/>
    <row r="88" spans="1:7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  <c r="G88" s="15"/>
    </row>
    <row r="89" spans="1:7" ht="15">
      <c r="A89" s="150" t="s">
        <v>5</v>
      </c>
      <c r="B89" s="167" t="s">
        <v>148</v>
      </c>
      <c r="C89" s="168" t="s">
        <v>149</v>
      </c>
      <c r="D89" s="168">
        <v>63</v>
      </c>
      <c r="E89" s="169">
        <v>0.3504282407407407</v>
      </c>
      <c r="F89" s="21">
        <v>50</v>
      </c>
      <c r="G89" s="15"/>
    </row>
    <row r="90" spans="1:7" ht="15">
      <c r="A90" s="168" t="s">
        <v>15</v>
      </c>
      <c r="B90" s="167" t="s">
        <v>188</v>
      </c>
      <c r="C90" s="168" t="s">
        <v>189</v>
      </c>
      <c r="D90" s="168">
        <v>120</v>
      </c>
      <c r="E90" s="171">
        <v>0.3643634259259259</v>
      </c>
      <c r="F90" s="24">
        <v>45</v>
      </c>
      <c r="G90" s="15"/>
    </row>
    <row r="91" spans="1:7" ht="15">
      <c r="A91" s="168" t="s">
        <v>21</v>
      </c>
      <c r="B91" s="167" t="s">
        <v>161</v>
      </c>
      <c r="C91" s="168" t="s">
        <v>147</v>
      </c>
      <c r="D91" s="168">
        <v>32</v>
      </c>
      <c r="E91" s="130" t="s">
        <v>190</v>
      </c>
      <c r="F91" s="24">
        <v>42</v>
      </c>
      <c r="G91" s="15"/>
    </row>
    <row r="92" ht="15.75" thickBot="1">
      <c r="G92" s="17"/>
    </row>
    <row r="93" ht="15.75" thickTop="1">
      <c r="G93" s="15"/>
    </row>
    <row r="94" ht="15.75" thickBot="1"/>
    <row r="95" spans="1:5" ht="16.5" thickBot="1" thickTop="1">
      <c r="A95" s="240" t="s">
        <v>6</v>
      </c>
      <c r="B95" s="331" t="s">
        <v>98</v>
      </c>
      <c r="C95" s="332"/>
      <c r="D95" s="240" t="s">
        <v>25</v>
      </c>
      <c r="E95" s="240" t="s">
        <v>106</v>
      </c>
    </row>
    <row r="96" ht="16.5" thickBot="1" thickTop="1"/>
    <row r="97" spans="1:6" ht="15.75" thickBot="1">
      <c r="A97" s="4" t="s">
        <v>13</v>
      </c>
      <c r="B97" s="4" t="s">
        <v>7</v>
      </c>
      <c r="C97" s="4" t="s">
        <v>10</v>
      </c>
      <c r="D97" s="4" t="s">
        <v>11</v>
      </c>
      <c r="E97" s="7" t="s">
        <v>12</v>
      </c>
      <c r="F97" s="20" t="s">
        <v>14</v>
      </c>
    </row>
    <row r="98" spans="1:6" ht="15">
      <c r="A98" s="150" t="s">
        <v>5</v>
      </c>
      <c r="B98" s="49" t="s">
        <v>175</v>
      </c>
      <c r="C98" s="150" t="s">
        <v>149</v>
      </c>
      <c r="D98" s="150">
        <v>34</v>
      </c>
      <c r="E98" s="166">
        <v>0.5596875</v>
      </c>
      <c r="F98" s="21">
        <v>50</v>
      </c>
    </row>
    <row r="99" spans="2:6" ht="15">
      <c r="B99" s="15"/>
      <c r="C99" s="12"/>
      <c r="D99" s="15"/>
      <c r="E99" s="15"/>
      <c r="F99" s="23"/>
    </row>
    <row r="100" spans="2:6" ht="15">
      <c r="B100" s="15"/>
      <c r="C100" s="12"/>
      <c r="D100" s="15"/>
      <c r="E100" s="15"/>
      <c r="F100" s="23"/>
    </row>
    <row r="101" spans="1:6" ht="15.75" thickBot="1">
      <c r="A101" s="93"/>
      <c r="B101" s="92"/>
      <c r="C101" s="93"/>
      <c r="D101" s="92"/>
      <c r="E101" s="92"/>
      <c r="F101" s="22"/>
    </row>
    <row r="102" spans="1:6" ht="15.75" thickTop="1">
      <c r="A102" s="12"/>
      <c r="B102" s="15"/>
      <c r="C102" s="12"/>
      <c r="D102" s="15"/>
      <c r="E102" s="15"/>
      <c r="F102" s="23"/>
    </row>
    <row r="104" ht="15.75" thickBot="1"/>
    <row r="105" spans="1:5" ht="16.5" thickBot="1" thickTop="1">
      <c r="A105" s="240" t="s">
        <v>6</v>
      </c>
      <c r="B105" s="331" t="s">
        <v>26</v>
      </c>
      <c r="C105" s="332"/>
      <c r="D105" s="240" t="s">
        <v>27</v>
      </c>
      <c r="E105" s="240" t="s">
        <v>60</v>
      </c>
    </row>
    <row r="106" spans="1:5" ht="16.5" thickBot="1" thickTop="1">
      <c r="A106" s="38"/>
      <c r="B106" s="179"/>
      <c r="C106" s="38"/>
      <c r="D106" s="179"/>
      <c r="E106" s="179"/>
    </row>
    <row r="107" spans="1:7" ht="15.75" thickBot="1">
      <c r="A107" s="4" t="s">
        <v>13</v>
      </c>
      <c r="B107" s="4" t="s">
        <v>7</v>
      </c>
      <c r="C107" s="4" t="s">
        <v>10</v>
      </c>
      <c r="D107" s="4" t="s">
        <v>11</v>
      </c>
      <c r="E107" s="7" t="s">
        <v>12</v>
      </c>
      <c r="F107" s="20" t="s">
        <v>14</v>
      </c>
      <c r="G107" s="15"/>
    </row>
    <row r="108" spans="1:7" ht="15">
      <c r="A108" s="150" t="s">
        <v>5</v>
      </c>
      <c r="B108" s="167" t="s">
        <v>22</v>
      </c>
      <c r="C108" s="168" t="s">
        <v>30</v>
      </c>
      <c r="D108" s="168">
        <v>30</v>
      </c>
      <c r="E108" s="169">
        <v>0.6571875</v>
      </c>
      <c r="F108" s="21">
        <v>50</v>
      </c>
      <c r="G108" s="15"/>
    </row>
    <row r="109" spans="1:7" ht="15.75" thickBot="1">
      <c r="A109" s="168" t="s">
        <v>15</v>
      </c>
      <c r="B109" s="156" t="s">
        <v>33</v>
      </c>
      <c r="C109" s="168" t="s">
        <v>34</v>
      </c>
      <c r="D109" s="168">
        <v>151</v>
      </c>
      <c r="E109" s="169">
        <v>0.6707523148148148</v>
      </c>
      <c r="F109" s="24">
        <v>45</v>
      </c>
      <c r="G109" s="25"/>
    </row>
    <row r="110" spans="1:6" ht="15.75" thickTop="1">
      <c r="A110" s="168" t="s">
        <v>21</v>
      </c>
      <c r="B110" s="167" t="s">
        <v>31</v>
      </c>
      <c r="C110" s="168" t="s">
        <v>32</v>
      </c>
      <c r="D110" s="168">
        <v>61</v>
      </c>
      <c r="E110" s="169">
        <v>0.6716203703703704</v>
      </c>
      <c r="F110" s="24">
        <v>42</v>
      </c>
    </row>
    <row r="111" spans="1:6" ht="15">
      <c r="A111" s="168" t="s">
        <v>23</v>
      </c>
      <c r="B111" s="167" t="s">
        <v>35</v>
      </c>
      <c r="C111" s="168" t="s">
        <v>36</v>
      </c>
      <c r="D111" s="168">
        <v>45</v>
      </c>
      <c r="E111" s="169">
        <v>0.7313078703703703</v>
      </c>
      <c r="F111" s="24">
        <v>40</v>
      </c>
    </row>
    <row r="112" spans="1:6" ht="15">
      <c r="A112" s="168" t="s">
        <v>24</v>
      </c>
      <c r="B112" s="156" t="s">
        <v>135</v>
      </c>
      <c r="C112" s="168" t="s">
        <v>136</v>
      </c>
      <c r="D112" s="168">
        <v>92</v>
      </c>
      <c r="E112" s="169">
        <v>0.7376157407407408</v>
      </c>
      <c r="F112" s="24">
        <v>39</v>
      </c>
    </row>
    <row r="113" spans="1:6" ht="15">
      <c r="A113" s="168" t="s">
        <v>70</v>
      </c>
      <c r="B113" s="156" t="s">
        <v>151</v>
      </c>
      <c r="C113" s="168" t="s">
        <v>36</v>
      </c>
      <c r="D113" s="168">
        <v>27</v>
      </c>
      <c r="E113" s="169">
        <v>0.7569675925925926</v>
      </c>
      <c r="F113" s="24">
        <v>38</v>
      </c>
    </row>
    <row r="114" spans="1:5" ht="15">
      <c r="A114" s="12"/>
      <c r="B114" s="12"/>
      <c r="C114" s="96"/>
      <c r="D114" s="15"/>
      <c r="E114" s="213"/>
    </row>
    <row r="115" spans="1:6" ht="15">
      <c r="A115" s="12"/>
      <c r="F115" s="23"/>
    </row>
    <row r="116" ht="15.75" thickBot="1"/>
    <row r="117" spans="1:5" ht="16.5" thickBot="1" thickTop="1">
      <c r="A117" s="240" t="s">
        <v>6</v>
      </c>
      <c r="B117" s="331" t="s">
        <v>26</v>
      </c>
      <c r="C117" s="332"/>
      <c r="D117" s="240" t="s">
        <v>27</v>
      </c>
      <c r="E117" s="240" t="s">
        <v>61</v>
      </c>
    </row>
    <row r="118" ht="16.5" thickBot="1" thickTop="1"/>
    <row r="119" spans="1:6" ht="15.75" thickBot="1">
      <c r="A119" s="4" t="s">
        <v>13</v>
      </c>
      <c r="B119" s="4" t="s">
        <v>7</v>
      </c>
      <c r="C119" s="4" t="s">
        <v>10</v>
      </c>
      <c r="D119" s="4" t="s">
        <v>11</v>
      </c>
      <c r="E119" s="7" t="s">
        <v>12</v>
      </c>
      <c r="F119" s="20" t="s">
        <v>14</v>
      </c>
    </row>
    <row r="120" spans="1:6" ht="15">
      <c r="A120" s="150"/>
      <c r="B120" s="49"/>
      <c r="C120" s="150"/>
      <c r="D120" s="150"/>
      <c r="E120" s="166"/>
      <c r="F120" s="21"/>
    </row>
    <row r="121" spans="2:6" ht="15">
      <c r="B121" s="15"/>
      <c r="C121" s="12"/>
      <c r="D121" s="15"/>
      <c r="E121" s="15"/>
      <c r="F121" s="23"/>
    </row>
    <row r="122" spans="2:6" ht="15">
      <c r="B122" s="15"/>
      <c r="C122" s="12"/>
      <c r="D122" s="15"/>
      <c r="E122" s="15"/>
      <c r="F122" s="23"/>
    </row>
    <row r="123" spans="1:9" ht="15.75" thickBot="1">
      <c r="A123" s="93"/>
      <c r="B123" s="92"/>
      <c r="C123" s="93"/>
      <c r="D123" s="92"/>
      <c r="E123" s="92"/>
      <c r="F123" s="22"/>
      <c r="I123" s="122"/>
    </row>
    <row r="124" spans="1:9" ht="15.75" thickTop="1">
      <c r="A124" s="12"/>
      <c r="B124" s="15"/>
      <c r="C124" s="12"/>
      <c r="D124" s="15"/>
      <c r="E124" s="15"/>
      <c r="F124" s="23"/>
      <c r="I124" s="122"/>
    </row>
    <row r="125" ht="15">
      <c r="I125" s="122"/>
    </row>
    <row r="126" ht="15.75" thickBot="1"/>
    <row r="127" spans="1:5" ht="16.5" thickBot="1" thickTop="1">
      <c r="A127" s="240" t="s">
        <v>6</v>
      </c>
      <c r="B127" s="241" t="s">
        <v>37</v>
      </c>
      <c r="C127" s="242"/>
      <c r="D127" s="240" t="s">
        <v>25</v>
      </c>
      <c r="E127" s="240" t="s">
        <v>60</v>
      </c>
    </row>
    <row r="128" ht="16.5" thickBot="1" thickTop="1"/>
    <row r="129" spans="1:6" ht="15.75" thickBot="1">
      <c r="A129" s="4" t="s">
        <v>13</v>
      </c>
      <c r="B129" s="4" t="s">
        <v>7</v>
      </c>
      <c r="C129" s="4" t="s">
        <v>10</v>
      </c>
      <c r="D129" s="4" t="s">
        <v>11</v>
      </c>
      <c r="E129" s="7" t="s">
        <v>12</v>
      </c>
      <c r="F129" s="20" t="s">
        <v>14</v>
      </c>
    </row>
    <row r="130" spans="1:6" ht="15">
      <c r="A130" s="150" t="s">
        <v>5</v>
      </c>
      <c r="B130" s="129" t="s">
        <v>166</v>
      </c>
      <c r="C130" s="150" t="s">
        <v>157</v>
      </c>
      <c r="D130" s="150">
        <v>108</v>
      </c>
      <c r="E130" s="127">
        <v>0.34024305555555556</v>
      </c>
      <c r="F130" s="21">
        <v>50</v>
      </c>
    </row>
    <row r="131" spans="1:6" ht="15">
      <c r="A131" s="168" t="s">
        <v>15</v>
      </c>
      <c r="B131" s="167" t="s">
        <v>152</v>
      </c>
      <c r="C131" s="168" t="s">
        <v>153</v>
      </c>
      <c r="D131" s="168">
        <v>84</v>
      </c>
      <c r="E131" s="173">
        <v>0.43468749999999995</v>
      </c>
      <c r="F131" s="24">
        <v>45</v>
      </c>
    </row>
    <row r="132" spans="1:6" ht="15">
      <c r="A132" s="168" t="s">
        <v>21</v>
      </c>
      <c r="B132" s="167" t="s">
        <v>156</v>
      </c>
      <c r="C132" s="168" t="s">
        <v>157</v>
      </c>
      <c r="D132" s="168">
        <v>53</v>
      </c>
      <c r="E132" s="173">
        <v>0.478425925925926</v>
      </c>
      <c r="F132" s="24">
        <v>42</v>
      </c>
    </row>
    <row r="135" ht="15.75" thickBot="1"/>
    <row r="136" spans="1:5" ht="16.5" thickBot="1" thickTop="1">
      <c r="A136" s="240" t="s">
        <v>6</v>
      </c>
      <c r="B136" s="241" t="s">
        <v>37</v>
      </c>
      <c r="C136" s="242"/>
      <c r="D136" s="240" t="s">
        <v>25</v>
      </c>
      <c r="E136" s="240" t="s">
        <v>61</v>
      </c>
    </row>
    <row r="137" ht="16.5" thickBot="1" thickTop="1"/>
    <row r="138" spans="1:6" ht="15.75" thickBot="1">
      <c r="A138" s="4" t="s">
        <v>13</v>
      </c>
      <c r="B138" s="4" t="s">
        <v>7</v>
      </c>
      <c r="C138" s="4" t="s">
        <v>10</v>
      </c>
      <c r="D138" s="4" t="s">
        <v>11</v>
      </c>
      <c r="E138" s="7" t="s">
        <v>12</v>
      </c>
      <c r="F138" s="20" t="s">
        <v>14</v>
      </c>
    </row>
    <row r="139" spans="1:6" ht="15">
      <c r="A139" s="150" t="s">
        <v>5</v>
      </c>
      <c r="B139" s="129" t="s">
        <v>164</v>
      </c>
      <c r="C139" s="150" t="s">
        <v>165</v>
      </c>
      <c r="D139" s="150">
        <v>29</v>
      </c>
      <c r="E139" s="127">
        <v>0.5339236111111111</v>
      </c>
      <c r="F139" s="131">
        <v>50</v>
      </c>
    </row>
    <row r="140" spans="1:6" ht="15">
      <c r="A140" s="168" t="s">
        <v>15</v>
      </c>
      <c r="B140" s="128" t="s">
        <v>42</v>
      </c>
      <c r="C140" s="168" t="s">
        <v>43</v>
      </c>
      <c r="D140" s="168">
        <v>25</v>
      </c>
      <c r="E140" s="130">
        <v>0.5596180555555555</v>
      </c>
      <c r="F140" s="132">
        <v>45</v>
      </c>
    </row>
    <row r="141" spans="2:6" ht="15">
      <c r="B141" s="15"/>
      <c r="C141" s="12"/>
      <c r="D141" s="15"/>
      <c r="E141" s="15"/>
      <c r="F141" s="23"/>
    </row>
    <row r="142" spans="5:6" ht="15">
      <c r="E142" s="15"/>
      <c r="F142" s="23"/>
    </row>
    <row r="143" spans="1:6" ht="15.75" thickBot="1">
      <c r="A143" s="26"/>
      <c r="B143" s="27"/>
      <c r="C143" s="26"/>
      <c r="D143" s="27"/>
      <c r="E143" s="27"/>
      <c r="F143" s="28"/>
    </row>
    <row r="144" ht="16.5" thickBot="1" thickTop="1"/>
    <row r="145" spans="1:3" ht="16.5" thickBot="1">
      <c r="A145" s="29" t="s">
        <v>62</v>
      </c>
      <c r="B145" s="30"/>
      <c r="C145" s="176">
        <f>SUM(C146:C147)</f>
        <v>32</v>
      </c>
    </row>
    <row r="146" spans="2:3" ht="15.75" thickBot="1">
      <c r="B146" s="32" t="s">
        <v>63</v>
      </c>
      <c r="C146" s="33">
        <v>26</v>
      </c>
    </row>
    <row r="147" spans="2:3" ht="15.75" thickBot="1">
      <c r="B147" s="32" t="s">
        <v>64</v>
      </c>
      <c r="C147" s="33">
        <v>6</v>
      </c>
    </row>
  </sheetData>
  <sheetProtection password="DC6D" sheet="1" formatCells="0" formatColumns="0" formatRows="0" insertColumns="0" insertRows="0" insertHyperlinks="0" deleteColumns="0" deleteRows="0" sort="0" autoFilter="0" pivotTables="0"/>
  <mergeCells count="13">
    <mergeCell ref="B15:C15"/>
    <mergeCell ref="B25:C25"/>
    <mergeCell ref="B35:C35"/>
    <mergeCell ref="B65:C65"/>
    <mergeCell ref="A3:F3"/>
    <mergeCell ref="B7:C7"/>
    <mergeCell ref="B117:C117"/>
    <mergeCell ref="B45:C45"/>
    <mergeCell ref="B55:C55"/>
    <mergeCell ref="B75:C75"/>
    <mergeCell ref="B86:C86"/>
    <mergeCell ref="B95:C95"/>
    <mergeCell ref="B105:C10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82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47" t="s">
        <v>6</v>
      </c>
      <c r="B7" s="334" t="s">
        <v>0</v>
      </c>
      <c r="C7" s="336"/>
      <c r="D7" s="47" t="s">
        <v>9</v>
      </c>
      <c r="E7" s="47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49" t="s">
        <v>138</v>
      </c>
      <c r="C10" s="150" t="s">
        <v>139</v>
      </c>
      <c r="D10" s="150">
        <v>90</v>
      </c>
      <c r="E10" s="166">
        <v>0.017280092592592593</v>
      </c>
      <c r="F10" s="21">
        <v>50</v>
      </c>
    </row>
    <row r="11" spans="1:6" ht="15">
      <c r="A11" s="168" t="s">
        <v>15</v>
      </c>
      <c r="B11" s="167" t="s">
        <v>125</v>
      </c>
      <c r="C11" s="168" t="s">
        <v>123</v>
      </c>
      <c r="D11" s="168">
        <v>91</v>
      </c>
      <c r="E11" s="169">
        <v>0.02417824074074074</v>
      </c>
      <c r="F11" s="24">
        <v>45</v>
      </c>
    </row>
    <row r="14" ht="15.75" thickBot="1"/>
    <row r="15" spans="1:5" ht="16.5" thickBot="1" thickTop="1">
      <c r="A15" s="256" t="s">
        <v>6</v>
      </c>
      <c r="B15" s="334" t="s">
        <v>0</v>
      </c>
      <c r="C15" s="335"/>
      <c r="D15" s="256" t="s">
        <v>9</v>
      </c>
      <c r="E15" s="256" t="s">
        <v>45</v>
      </c>
    </row>
    <row r="16" ht="16.5" thickBot="1" thickTop="1"/>
    <row r="17" spans="1:11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  <c r="H17" s="12"/>
      <c r="I17" s="15"/>
      <c r="J17" s="12"/>
      <c r="K17" s="15"/>
    </row>
    <row r="18" spans="1:11" ht="15">
      <c r="A18" s="150" t="s">
        <v>5</v>
      </c>
      <c r="B18" s="49" t="s">
        <v>168</v>
      </c>
      <c r="C18" s="150" t="s">
        <v>124</v>
      </c>
      <c r="D18" s="150">
        <v>2</v>
      </c>
      <c r="E18" s="166">
        <v>0.02221064814814815</v>
      </c>
      <c r="F18" s="21">
        <v>50</v>
      </c>
      <c r="I18" s="2"/>
      <c r="K18" s="2"/>
    </row>
    <row r="20" ht="15.75" thickBot="1">
      <c r="G20" s="17"/>
    </row>
    <row r="21" spans="1:7" ht="16.5" thickBot="1" thickTop="1">
      <c r="A21" s="93"/>
      <c r="B21" s="92"/>
      <c r="C21" s="93"/>
      <c r="D21" s="92"/>
      <c r="E21" s="92"/>
      <c r="F21" s="22"/>
      <c r="G21" s="15"/>
    </row>
    <row r="22" spans="1:6" ht="15.75" thickTop="1">
      <c r="A22" s="12"/>
      <c r="B22" s="15"/>
      <c r="C22" s="12"/>
      <c r="D22" s="15"/>
      <c r="E22" s="15"/>
      <c r="F22" s="23"/>
    </row>
    <row r="24" ht="15.75" thickBot="1"/>
    <row r="25" spans="1:5" ht="16.5" thickBot="1" thickTop="1">
      <c r="A25" s="256" t="s">
        <v>6</v>
      </c>
      <c r="B25" s="334" t="s">
        <v>46</v>
      </c>
      <c r="C25" s="335"/>
      <c r="D25" s="256" t="s">
        <v>47</v>
      </c>
      <c r="E25" s="256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50" t="s">
        <v>5</v>
      </c>
      <c r="B28" s="129" t="s">
        <v>158</v>
      </c>
      <c r="C28" s="150" t="s">
        <v>49</v>
      </c>
      <c r="D28" s="150">
        <v>23</v>
      </c>
      <c r="E28" s="127">
        <v>0.03078703703703704</v>
      </c>
      <c r="F28" s="21">
        <v>50</v>
      </c>
    </row>
    <row r="29" spans="1:6" ht="15">
      <c r="A29" s="168" t="s">
        <v>15</v>
      </c>
      <c r="B29" s="128" t="s">
        <v>48</v>
      </c>
      <c r="C29" s="168" t="s">
        <v>49</v>
      </c>
      <c r="D29" s="168">
        <v>24</v>
      </c>
      <c r="E29" s="130">
        <v>0.03142361111111111</v>
      </c>
      <c r="F29" s="24">
        <v>45</v>
      </c>
    </row>
    <row r="30" spans="1:6" ht="15">
      <c r="A30" s="168" t="s">
        <v>21</v>
      </c>
      <c r="B30" s="167" t="s">
        <v>50</v>
      </c>
      <c r="C30" s="168" t="s">
        <v>49</v>
      </c>
      <c r="D30" s="168">
        <v>89</v>
      </c>
      <c r="E30" s="169">
        <v>0.0328125</v>
      </c>
      <c r="F30" s="132">
        <v>42</v>
      </c>
    </row>
    <row r="31" spans="1:6" ht="15">
      <c r="A31" s="168" t="s">
        <v>23</v>
      </c>
      <c r="B31" s="149" t="s">
        <v>127</v>
      </c>
      <c r="C31" s="168" t="s">
        <v>49</v>
      </c>
      <c r="D31" s="168">
        <v>114</v>
      </c>
      <c r="E31" s="169">
        <v>0.03692129629629629</v>
      </c>
      <c r="F31" s="132">
        <v>40</v>
      </c>
    </row>
    <row r="32" spans="1:6" ht="15">
      <c r="A32" s="168" t="s">
        <v>24</v>
      </c>
      <c r="B32" s="167" t="s">
        <v>140</v>
      </c>
      <c r="C32" s="168" t="s">
        <v>49</v>
      </c>
      <c r="D32" s="168">
        <v>10</v>
      </c>
      <c r="E32" s="169">
        <v>0.0375</v>
      </c>
      <c r="F32" s="132">
        <v>39</v>
      </c>
    </row>
    <row r="35" ht="15.75" thickBot="1"/>
    <row r="36" spans="1:7" ht="16.5" thickBot="1" thickTop="1">
      <c r="A36" s="256" t="s">
        <v>6</v>
      </c>
      <c r="B36" s="334" t="s">
        <v>46</v>
      </c>
      <c r="C36" s="335"/>
      <c r="D36" s="256" t="s">
        <v>47</v>
      </c>
      <c r="E36" s="256" t="s">
        <v>45</v>
      </c>
      <c r="G36" s="15"/>
    </row>
    <row r="37" ht="16.5" thickBot="1" thickTop="1">
      <c r="G37" s="15"/>
    </row>
    <row r="38" spans="1:7" ht="15.75" thickBot="1">
      <c r="A38" s="4" t="s">
        <v>13</v>
      </c>
      <c r="B38" s="4" t="s">
        <v>7</v>
      </c>
      <c r="C38" s="4" t="s">
        <v>10</v>
      </c>
      <c r="D38" s="4" t="s">
        <v>11</v>
      </c>
      <c r="E38" s="7" t="s">
        <v>12</v>
      </c>
      <c r="F38" s="20" t="s">
        <v>14</v>
      </c>
      <c r="G38" s="17"/>
    </row>
    <row r="39" spans="1:7" ht="15">
      <c r="A39" s="150"/>
      <c r="B39" s="49"/>
      <c r="C39" s="150"/>
      <c r="D39" s="150"/>
      <c r="E39" s="166"/>
      <c r="F39" s="21"/>
      <c r="G39" s="15"/>
    </row>
    <row r="40" spans="2:7" ht="15">
      <c r="B40" s="15"/>
      <c r="C40" s="12"/>
      <c r="D40" s="15"/>
      <c r="E40" s="15"/>
      <c r="F40" s="23"/>
      <c r="G40" s="15"/>
    </row>
    <row r="41" spans="2:6" ht="15">
      <c r="B41" s="15"/>
      <c r="C41" s="12"/>
      <c r="D41" s="15"/>
      <c r="E41" s="15"/>
      <c r="F41" s="23"/>
    </row>
    <row r="42" spans="1:6" ht="15.75" thickBot="1">
      <c r="A42" s="93"/>
      <c r="B42" s="92"/>
      <c r="C42" s="93"/>
      <c r="D42" s="92"/>
      <c r="E42" s="92"/>
      <c r="F42" s="22"/>
    </row>
    <row r="43" spans="1:6" ht="15.75" thickTop="1">
      <c r="A43" s="12"/>
      <c r="B43" s="15"/>
      <c r="C43" s="12"/>
      <c r="D43" s="15"/>
      <c r="E43" s="15"/>
      <c r="F43" s="23"/>
    </row>
    <row r="44" spans="1:6" ht="15">
      <c r="A44" s="12"/>
      <c r="B44" s="15"/>
      <c r="C44" s="12"/>
      <c r="D44" s="15"/>
      <c r="E44" s="15"/>
      <c r="F44" s="23"/>
    </row>
    <row r="45" ht="15.75" thickBot="1"/>
    <row r="46" spans="1:5" ht="16.5" thickBot="1" thickTop="1">
      <c r="A46" s="256" t="s">
        <v>6</v>
      </c>
      <c r="B46" s="334" t="s">
        <v>17</v>
      </c>
      <c r="C46" s="335"/>
      <c r="D46" s="256" t="s">
        <v>16</v>
      </c>
      <c r="E46" s="256" t="s">
        <v>44</v>
      </c>
    </row>
    <row r="47" ht="16.5" thickBot="1" thickTop="1"/>
    <row r="48" spans="1:6" ht="15.75" thickBot="1">
      <c r="A48" s="4" t="s">
        <v>13</v>
      </c>
      <c r="B48" s="4" t="s">
        <v>7</v>
      </c>
      <c r="C48" s="4" t="s">
        <v>10</v>
      </c>
      <c r="D48" s="4" t="s">
        <v>11</v>
      </c>
      <c r="E48" s="7" t="s">
        <v>12</v>
      </c>
      <c r="F48" s="20" t="s">
        <v>14</v>
      </c>
    </row>
    <row r="49" spans="1:6" ht="15">
      <c r="A49" s="150" t="s">
        <v>5</v>
      </c>
      <c r="B49" s="49" t="s">
        <v>141</v>
      </c>
      <c r="C49" s="150" t="s">
        <v>142</v>
      </c>
      <c r="D49" s="150">
        <v>20</v>
      </c>
      <c r="E49" s="166">
        <v>0.06180555555555556</v>
      </c>
      <c r="F49" s="21">
        <v>50</v>
      </c>
    </row>
    <row r="50" spans="1:6" ht="15">
      <c r="A50" s="168" t="s">
        <v>15</v>
      </c>
      <c r="B50" s="167" t="s">
        <v>176</v>
      </c>
      <c r="C50" s="168" t="s">
        <v>130</v>
      </c>
      <c r="D50" s="168">
        <v>36</v>
      </c>
      <c r="E50" s="169">
        <v>0.06539351851851852</v>
      </c>
      <c r="F50" s="24">
        <v>45</v>
      </c>
    </row>
    <row r="51" spans="1:6" ht="15">
      <c r="A51" s="168" t="s">
        <v>21</v>
      </c>
      <c r="B51" s="167" t="s">
        <v>20</v>
      </c>
      <c r="C51" s="168" t="s">
        <v>19</v>
      </c>
      <c r="D51" s="168">
        <v>31</v>
      </c>
      <c r="E51" s="169">
        <v>0.066875</v>
      </c>
      <c r="F51" s="24">
        <v>42</v>
      </c>
    </row>
    <row r="52" spans="1:6" ht="15">
      <c r="A52" s="168" t="s">
        <v>23</v>
      </c>
      <c r="B52" s="167" t="s">
        <v>18</v>
      </c>
      <c r="C52" s="168" t="s">
        <v>19</v>
      </c>
      <c r="D52" s="168">
        <v>26</v>
      </c>
      <c r="E52" s="169">
        <v>0.07447916666666667</v>
      </c>
      <c r="F52" s="24">
        <v>40</v>
      </c>
    </row>
    <row r="53" ht="15">
      <c r="G53" s="15"/>
    </row>
    <row r="54" ht="15">
      <c r="G54" s="15"/>
    </row>
    <row r="55" ht="15.75" thickBot="1">
      <c r="G55" s="17"/>
    </row>
    <row r="56" spans="1:7" ht="16.5" thickBot="1" thickTop="1">
      <c r="A56" s="256" t="s">
        <v>6</v>
      </c>
      <c r="B56" s="334" t="s">
        <v>17</v>
      </c>
      <c r="C56" s="335"/>
      <c r="D56" s="256" t="s">
        <v>16</v>
      </c>
      <c r="E56" s="256" t="s">
        <v>45</v>
      </c>
      <c r="G56" s="15"/>
    </row>
    <row r="57" ht="16.5" thickBot="1" thickTop="1"/>
    <row r="58" spans="1:6" ht="15.75" thickBot="1">
      <c r="A58" s="4" t="s">
        <v>13</v>
      </c>
      <c r="B58" s="4" t="s">
        <v>7</v>
      </c>
      <c r="C58" s="4" t="s">
        <v>10</v>
      </c>
      <c r="D58" s="4" t="s">
        <v>11</v>
      </c>
      <c r="E58" s="7" t="s">
        <v>12</v>
      </c>
      <c r="F58" s="20" t="s">
        <v>14</v>
      </c>
    </row>
    <row r="59" spans="1:6" ht="15">
      <c r="A59" s="150"/>
      <c r="B59" s="49"/>
      <c r="C59" s="150"/>
      <c r="D59" s="150"/>
      <c r="E59" s="166"/>
      <c r="F59" s="21"/>
    </row>
    <row r="60" spans="2:6" ht="15">
      <c r="B60" s="15"/>
      <c r="C60" s="12"/>
      <c r="D60" s="15"/>
      <c r="E60" s="15"/>
      <c r="F60" s="23"/>
    </row>
    <row r="61" spans="2:6" ht="15">
      <c r="B61" s="15"/>
      <c r="C61" s="12"/>
      <c r="D61" s="15"/>
      <c r="E61" s="15"/>
      <c r="F61" s="23"/>
    </row>
    <row r="62" spans="1:6" ht="15.75" thickBot="1">
      <c r="A62" s="93"/>
      <c r="B62" s="92"/>
      <c r="C62" s="93"/>
      <c r="D62" s="92"/>
      <c r="E62" s="92"/>
      <c r="F62" s="22"/>
    </row>
    <row r="63" spans="1:6" ht="15.75" thickTop="1">
      <c r="A63" s="12"/>
      <c r="B63" s="15"/>
      <c r="C63" s="12"/>
      <c r="D63" s="15"/>
      <c r="E63" s="15"/>
      <c r="F63" s="23"/>
    </row>
    <row r="65" ht="15.75" thickBot="1"/>
    <row r="66" spans="1:5" ht="16.5" thickBot="1" thickTop="1">
      <c r="A66" s="256" t="s">
        <v>6</v>
      </c>
      <c r="B66" s="334" t="s">
        <v>51</v>
      </c>
      <c r="C66" s="335"/>
      <c r="D66" s="256" t="s">
        <v>52</v>
      </c>
      <c r="E66" s="256" t="s">
        <v>44</v>
      </c>
    </row>
    <row r="67" ht="16.5" thickBot="1" thickTop="1"/>
    <row r="68" spans="1:6" ht="15.75" thickBot="1">
      <c r="A68" s="4" t="s">
        <v>13</v>
      </c>
      <c r="B68" s="4" t="s">
        <v>7</v>
      </c>
      <c r="C68" s="4" t="s">
        <v>10</v>
      </c>
      <c r="D68" s="4" t="s">
        <v>11</v>
      </c>
      <c r="E68" s="7" t="s">
        <v>12</v>
      </c>
      <c r="F68" s="20" t="s">
        <v>14</v>
      </c>
    </row>
    <row r="69" spans="1:6" ht="15">
      <c r="A69" s="150" t="s">
        <v>5</v>
      </c>
      <c r="B69" s="49" t="s">
        <v>53</v>
      </c>
      <c r="C69" s="150" t="s">
        <v>54</v>
      </c>
      <c r="D69" s="150">
        <v>1</v>
      </c>
      <c r="E69" s="166">
        <v>0.1181712962962963</v>
      </c>
      <c r="F69" s="21">
        <v>50</v>
      </c>
    </row>
    <row r="70" spans="1:7" ht="15">
      <c r="A70" s="168" t="s">
        <v>15</v>
      </c>
      <c r="B70" s="156" t="s">
        <v>143</v>
      </c>
      <c r="C70" s="168" t="s">
        <v>54</v>
      </c>
      <c r="D70" s="168">
        <v>81</v>
      </c>
      <c r="E70" s="169">
        <v>0.14890046296296297</v>
      </c>
      <c r="F70" s="24">
        <v>45</v>
      </c>
      <c r="G70" s="15"/>
    </row>
    <row r="71" spans="1:7" ht="15">
      <c r="A71" s="168" t="s">
        <v>21</v>
      </c>
      <c r="B71" s="167" t="s">
        <v>55</v>
      </c>
      <c r="C71" s="168" t="s">
        <v>54</v>
      </c>
      <c r="D71" s="168">
        <v>3</v>
      </c>
      <c r="E71" s="169">
        <v>0.1495949074074074</v>
      </c>
      <c r="F71" s="24">
        <v>42</v>
      </c>
      <c r="G71" s="15"/>
    </row>
    <row r="72" ht="15">
      <c r="G72" s="15"/>
    </row>
    <row r="74" ht="15.75" thickBot="1"/>
    <row r="75" spans="1:5" ht="16.5" thickBot="1" thickTop="1">
      <c r="A75" s="256" t="s">
        <v>6</v>
      </c>
      <c r="B75" s="334" t="s">
        <v>51</v>
      </c>
      <c r="C75" s="335"/>
      <c r="D75" s="256" t="s">
        <v>52</v>
      </c>
      <c r="E75" s="256" t="s">
        <v>45</v>
      </c>
    </row>
    <row r="76" ht="16.5" thickBot="1" thickTop="1"/>
    <row r="77" spans="1:6" ht="15.75" thickBot="1">
      <c r="A77" s="4" t="s">
        <v>13</v>
      </c>
      <c r="B77" s="4" t="s">
        <v>7</v>
      </c>
      <c r="C77" s="4" t="s">
        <v>10</v>
      </c>
      <c r="D77" s="4" t="s">
        <v>11</v>
      </c>
      <c r="E77" s="7" t="s">
        <v>12</v>
      </c>
      <c r="F77" s="20" t="s">
        <v>14</v>
      </c>
    </row>
    <row r="78" spans="1:6" ht="15">
      <c r="A78" s="150" t="s">
        <v>5</v>
      </c>
      <c r="B78" s="49" t="s">
        <v>185</v>
      </c>
      <c r="C78" s="150" t="s">
        <v>186</v>
      </c>
      <c r="D78" s="150">
        <v>109</v>
      </c>
      <c r="E78" s="166">
        <v>0.1501736111111111</v>
      </c>
      <c r="F78" s="21">
        <v>50</v>
      </c>
    </row>
    <row r="79" spans="1:6" ht="15">
      <c r="A79" s="168" t="s">
        <v>15</v>
      </c>
      <c r="B79" s="167" t="s">
        <v>187</v>
      </c>
      <c r="C79" s="168" t="s">
        <v>145</v>
      </c>
      <c r="D79" s="168">
        <v>28</v>
      </c>
      <c r="E79" s="169">
        <v>0.1509837962962963</v>
      </c>
      <c r="F79" s="24">
        <v>45</v>
      </c>
    </row>
    <row r="80" spans="2:6" ht="15">
      <c r="B80" s="15"/>
      <c r="C80" s="12"/>
      <c r="D80" s="15"/>
      <c r="E80" s="15"/>
      <c r="F80" s="23"/>
    </row>
    <row r="81" spans="2:6" ht="15">
      <c r="B81" s="15"/>
      <c r="C81" s="12"/>
      <c r="D81" s="15"/>
      <c r="E81" s="15"/>
      <c r="F81" s="23"/>
    </row>
    <row r="82" spans="1:6" ht="15.75" thickBot="1">
      <c r="A82" s="93"/>
      <c r="B82" s="92"/>
      <c r="C82" s="93"/>
      <c r="D82" s="92"/>
      <c r="E82" s="92"/>
      <c r="F82" s="22"/>
    </row>
    <row r="83" spans="1:6" ht="15.75" thickTop="1">
      <c r="A83" s="12"/>
      <c r="B83" s="15"/>
      <c r="C83" s="12"/>
      <c r="D83" s="15"/>
      <c r="E83" s="15"/>
      <c r="F83" s="23"/>
    </row>
    <row r="85" ht="15.75" thickBot="1"/>
    <row r="86" spans="1:7" ht="16.5" thickBot="1" thickTop="1">
      <c r="A86" s="256" t="s">
        <v>6</v>
      </c>
      <c r="B86" s="334" t="s">
        <v>98</v>
      </c>
      <c r="C86" s="335"/>
      <c r="D86" s="256" t="s">
        <v>25</v>
      </c>
      <c r="E86" s="256" t="s">
        <v>105</v>
      </c>
      <c r="G86" s="15"/>
    </row>
    <row r="87" ht="16.5" thickBot="1" thickTop="1">
      <c r="G87" s="15"/>
    </row>
    <row r="88" spans="1:7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  <c r="G88" s="17"/>
    </row>
    <row r="89" spans="1:7" ht="15">
      <c r="A89" s="150" t="s">
        <v>5</v>
      </c>
      <c r="B89" s="167" t="s">
        <v>161</v>
      </c>
      <c r="C89" s="168" t="s">
        <v>147</v>
      </c>
      <c r="D89" s="168">
        <v>32</v>
      </c>
      <c r="E89" s="169">
        <v>0.3495486111111111</v>
      </c>
      <c r="F89" s="21">
        <v>50</v>
      </c>
      <c r="G89" s="15"/>
    </row>
    <row r="90" spans="1:6" ht="15">
      <c r="A90" s="168" t="s">
        <v>15</v>
      </c>
      <c r="B90" s="167" t="s">
        <v>148</v>
      </c>
      <c r="C90" s="168" t="s">
        <v>149</v>
      </c>
      <c r="D90" s="168">
        <v>63</v>
      </c>
      <c r="E90" s="169">
        <v>0.39721064814814816</v>
      </c>
      <c r="F90" s="24">
        <v>45</v>
      </c>
    </row>
    <row r="91" spans="1:6" ht="15">
      <c r="A91" s="168" t="s">
        <v>15</v>
      </c>
      <c r="B91" s="156" t="s">
        <v>184</v>
      </c>
      <c r="C91" s="168" t="s">
        <v>149</v>
      </c>
      <c r="D91" s="168">
        <v>69</v>
      </c>
      <c r="E91" s="169">
        <v>0.39721064814814816</v>
      </c>
      <c r="F91" s="24">
        <v>45</v>
      </c>
    </row>
    <row r="94" ht="15.75" thickBot="1"/>
    <row r="95" spans="1:5" ht="16.5" thickBot="1" thickTop="1">
      <c r="A95" s="256" t="s">
        <v>6</v>
      </c>
      <c r="B95" s="334" t="s">
        <v>98</v>
      </c>
      <c r="C95" s="335"/>
      <c r="D95" s="256" t="s">
        <v>25</v>
      </c>
      <c r="E95" s="256" t="s">
        <v>106</v>
      </c>
    </row>
    <row r="96" ht="16.5" thickBot="1" thickTop="1"/>
    <row r="97" spans="1:6" ht="15.75" thickBot="1">
      <c r="A97" s="4" t="s">
        <v>13</v>
      </c>
      <c r="B97" s="4" t="s">
        <v>7</v>
      </c>
      <c r="C97" s="4" t="s">
        <v>10</v>
      </c>
      <c r="D97" s="4" t="s">
        <v>11</v>
      </c>
      <c r="E97" s="7" t="s">
        <v>12</v>
      </c>
      <c r="F97" s="20" t="s">
        <v>14</v>
      </c>
    </row>
    <row r="98" spans="1:6" ht="15">
      <c r="A98" s="150"/>
      <c r="B98" s="49"/>
      <c r="C98" s="150"/>
      <c r="D98" s="150"/>
      <c r="E98" s="166"/>
      <c r="F98" s="21"/>
    </row>
    <row r="99" spans="2:6" ht="15">
      <c r="B99" s="15"/>
      <c r="C99" s="12"/>
      <c r="D99" s="15"/>
      <c r="E99" s="15"/>
      <c r="F99" s="23"/>
    </row>
    <row r="100" spans="2:6" ht="15">
      <c r="B100" s="15"/>
      <c r="C100" s="12"/>
      <c r="D100" s="15"/>
      <c r="E100" s="15"/>
      <c r="F100" s="23"/>
    </row>
    <row r="101" spans="1:6" ht="15.75" thickBot="1">
      <c r="A101" s="93"/>
      <c r="B101" s="92"/>
      <c r="C101" s="93"/>
      <c r="D101" s="92"/>
      <c r="E101" s="92"/>
      <c r="F101" s="22"/>
    </row>
    <row r="102" spans="1:6" ht="15.75" thickTop="1">
      <c r="A102" s="12"/>
      <c r="B102" s="15"/>
      <c r="C102" s="12"/>
      <c r="D102" s="15"/>
      <c r="E102" s="15"/>
      <c r="F102" s="23"/>
    </row>
    <row r="103" ht="15">
      <c r="G103" s="15"/>
    </row>
    <row r="104" ht="15.75" thickBot="1">
      <c r="G104" s="15"/>
    </row>
    <row r="105" spans="1:7" ht="16.5" thickBot="1" thickTop="1">
      <c r="A105" s="256" t="s">
        <v>6</v>
      </c>
      <c r="B105" s="334" t="s">
        <v>26</v>
      </c>
      <c r="C105" s="335"/>
      <c r="D105" s="256" t="s">
        <v>27</v>
      </c>
      <c r="E105" s="256" t="s">
        <v>60</v>
      </c>
      <c r="G105" s="25"/>
    </row>
    <row r="106" spans="1:5" ht="16.5" thickBot="1" thickTop="1">
      <c r="A106" s="38"/>
      <c r="B106" s="179"/>
      <c r="C106" s="38"/>
      <c r="D106" s="179"/>
      <c r="E106" s="179"/>
    </row>
    <row r="107" spans="1:6" ht="15.75" thickBot="1">
      <c r="A107" s="4" t="s">
        <v>13</v>
      </c>
      <c r="B107" s="4" t="s">
        <v>7</v>
      </c>
      <c r="C107" s="4" t="s">
        <v>10</v>
      </c>
      <c r="D107" s="4" t="s">
        <v>11</v>
      </c>
      <c r="E107" s="7" t="s">
        <v>12</v>
      </c>
      <c r="F107" s="20" t="s">
        <v>14</v>
      </c>
    </row>
    <row r="108" spans="1:6" ht="15">
      <c r="A108" s="150" t="s">
        <v>5</v>
      </c>
      <c r="B108" s="156" t="s">
        <v>33</v>
      </c>
      <c r="C108" s="168" t="s">
        <v>34</v>
      </c>
      <c r="D108" s="168">
        <v>151</v>
      </c>
      <c r="E108" s="169">
        <v>0.6665509259259259</v>
      </c>
      <c r="F108" s="21">
        <v>50</v>
      </c>
    </row>
    <row r="109" spans="1:6" ht="15">
      <c r="A109" s="168" t="s">
        <v>15</v>
      </c>
      <c r="B109" s="167" t="s">
        <v>31</v>
      </c>
      <c r="C109" s="168" t="s">
        <v>32</v>
      </c>
      <c r="D109" s="168">
        <v>61</v>
      </c>
      <c r="E109" s="169">
        <v>0.6666666666666666</v>
      </c>
      <c r="F109" s="24">
        <v>45</v>
      </c>
    </row>
    <row r="110" spans="1:6" ht="15">
      <c r="A110" s="168" t="s">
        <v>21</v>
      </c>
      <c r="B110" s="156" t="s">
        <v>135</v>
      </c>
      <c r="C110" s="168" t="s">
        <v>136</v>
      </c>
      <c r="D110" s="168">
        <v>92</v>
      </c>
      <c r="E110" s="169">
        <v>0.7212962962962962</v>
      </c>
      <c r="F110" s="24">
        <v>42</v>
      </c>
    </row>
    <row r="111" spans="1:6" ht="15">
      <c r="A111" s="168" t="s">
        <v>23</v>
      </c>
      <c r="B111" s="167" t="s">
        <v>22</v>
      </c>
      <c r="C111" s="168" t="s">
        <v>30</v>
      </c>
      <c r="D111" s="168">
        <v>30</v>
      </c>
      <c r="E111" s="169">
        <v>0.7258680555555556</v>
      </c>
      <c r="F111" s="24">
        <v>40</v>
      </c>
    </row>
    <row r="112" spans="1:6" ht="15">
      <c r="A112" s="168" t="s">
        <v>24</v>
      </c>
      <c r="B112" s="167" t="s">
        <v>173</v>
      </c>
      <c r="C112" s="172" t="s">
        <v>34</v>
      </c>
      <c r="D112" s="168">
        <v>146</v>
      </c>
      <c r="E112" s="169">
        <v>0.7267129629629631</v>
      </c>
      <c r="F112" s="24">
        <v>39</v>
      </c>
    </row>
    <row r="113" spans="1:6" ht="15">
      <c r="A113" s="168" t="s">
        <v>70</v>
      </c>
      <c r="B113" s="156" t="s">
        <v>151</v>
      </c>
      <c r="C113" s="168" t="s">
        <v>36</v>
      </c>
      <c r="D113" s="168">
        <v>27</v>
      </c>
      <c r="E113" s="169">
        <v>0.7686921296296297</v>
      </c>
      <c r="F113" s="24">
        <v>38</v>
      </c>
    </row>
    <row r="114" spans="1:6" ht="15">
      <c r="A114" s="168" t="s">
        <v>71</v>
      </c>
      <c r="B114" s="156" t="s">
        <v>163</v>
      </c>
      <c r="C114" s="168" t="s">
        <v>162</v>
      </c>
      <c r="D114" s="168">
        <v>40</v>
      </c>
      <c r="E114" s="130">
        <v>0.8161458333333332</v>
      </c>
      <c r="F114" s="24">
        <v>37</v>
      </c>
    </row>
    <row r="115" spans="1:5" ht="15">
      <c r="A115" s="12"/>
      <c r="B115" s="12"/>
      <c r="C115" s="96"/>
      <c r="D115" s="15"/>
      <c r="E115" s="213"/>
    </row>
    <row r="116" spans="1:6" ht="15">
      <c r="A116" s="12"/>
      <c r="F116" s="23"/>
    </row>
    <row r="117" ht="15.75" thickBot="1"/>
    <row r="118" spans="1:5" ht="16.5" thickBot="1" thickTop="1">
      <c r="A118" s="256" t="s">
        <v>6</v>
      </c>
      <c r="B118" s="334" t="s">
        <v>26</v>
      </c>
      <c r="C118" s="335"/>
      <c r="D118" s="256" t="s">
        <v>27</v>
      </c>
      <c r="E118" s="256" t="s">
        <v>61</v>
      </c>
    </row>
    <row r="119" ht="16.5" thickBot="1" thickTop="1"/>
    <row r="120" spans="1:6" ht="15.75" thickBot="1">
      <c r="A120" s="4" t="s">
        <v>13</v>
      </c>
      <c r="B120" s="4" t="s">
        <v>7</v>
      </c>
      <c r="C120" s="4" t="s">
        <v>10</v>
      </c>
      <c r="D120" s="4" t="s">
        <v>11</v>
      </c>
      <c r="E120" s="7" t="s">
        <v>12</v>
      </c>
      <c r="F120" s="20" t="s">
        <v>14</v>
      </c>
    </row>
    <row r="121" spans="1:6" ht="15">
      <c r="A121" s="150"/>
      <c r="B121" s="49"/>
      <c r="C121" s="150"/>
      <c r="D121" s="150"/>
      <c r="E121" s="166"/>
      <c r="F121" s="21"/>
    </row>
    <row r="122" spans="2:6" ht="15">
      <c r="B122" s="15"/>
      <c r="C122" s="12"/>
      <c r="D122" s="15"/>
      <c r="E122" s="15"/>
      <c r="F122" s="23"/>
    </row>
    <row r="123" spans="2:6" ht="15">
      <c r="B123" s="15"/>
      <c r="C123" s="12"/>
      <c r="D123" s="15"/>
      <c r="E123" s="15"/>
      <c r="F123" s="23"/>
    </row>
    <row r="124" spans="1:6" ht="15.75" thickBot="1">
      <c r="A124" s="93"/>
      <c r="B124" s="92"/>
      <c r="C124" s="93"/>
      <c r="D124" s="92"/>
      <c r="E124" s="92"/>
      <c r="F124" s="22"/>
    </row>
    <row r="125" spans="1:6" ht="15.75" thickTop="1">
      <c r="A125" s="12"/>
      <c r="B125" s="15"/>
      <c r="C125" s="12"/>
      <c r="D125" s="15"/>
      <c r="E125" s="15"/>
      <c r="F125" s="23"/>
    </row>
    <row r="127" ht="15.75" thickBot="1"/>
    <row r="128" spans="1:5" ht="16.5" thickBot="1" thickTop="1">
      <c r="A128" s="256" t="s">
        <v>6</v>
      </c>
      <c r="B128" s="257" t="s">
        <v>37</v>
      </c>
      <c r="C128" s="258"/>
      <c r="D128" s="256" t="s">
        <v>25</v>
      </c>
      <c r="E128" s="256" t="s">
        <v>60</v>
      </c>
    </row>
    <row r="129" ht="16.5" thickBot="1" thickTop="1"/>
    <row r="130" spans="1:6" ht="15.75" thickBot="1">
      <c r="A130" s="4" t="s">
        <v>13</v>
      </c>
      <c r="B130" s="4" t="s">
        <v>7</v>
      </c>
      <c r="C130" s="4" t="s">
        <v>10</v>
      </c>
      <c r="D130" s="4" t="s">
        <v>11</v>
      </c>
      <c r="E130" s="7" t="s">
        <v>12</v>
      </c>
      <c r="F130" s="20" t="s">
        <v>14</v>
      </c>
    </row>
    <row r="131" spans="1:6" ht="15">
      <c r="A131" s="150" t="s">
        <v>5</v>
      </c>
      <c r="B131" s="129" t="s">
        <v>166</v>
      </c>
      <c r="C131" s="150" t="s">
        <v>157</v>
      </c>
      <c r="D131" s="150">
        <v>108</v>
      </c>
      <c r="E131" s="127">
        <v>0.3423611111111111</v>
      </c>
      <c r="F131" s="21">
        <v>50</v>
      </c>
    </row>
    <row r="132" spans="1:6" ht="15">
      <c r="A132" s="168" t="s">
        <v>15</v>
      </c>
      <c r="B132" s="167" t="s">
        <v>174</v>
      </c>
      <c r="C132" s="168" t="s">
        <v>29</v>
      </c>
      <c r="D132" s="168">
        <v>94</v>
      </c>
      <c r="E132" s="173">
        <v>0.3599537037037037</v>
      </c>
      <c r="F132" s="24">
        <v>45</v>
      </c>
    </row>
    <row r="133" spans="1:6" ht="15">
      <c r="A133" s="168" t="s">
        <v>21</v>
      </c>
      <c r="B133" s="167" t="s">
        <v>152</v>
      </c>
      <c r="C133" s="168" t="s">
        <v>153</v>
      </c>
      <c r="D133" s="168">
        <v>84</v>
      </c>
      <c r="E133" s="173">
        <v>0.40972222222222227</v>
      </c>
      <c r="F133" s="24">
        <v>42</v>
      </c>
    </row>
    <row r="134" spans="1:6" ht="15">
      <c r="A134" s="168" t="s">
        <v>23</v>
      </c>
      <c r="B134" s="167" t="s">
        <v>156</v>
      </c>
      <c r="C134" s="168" t="s">
        <v>157</v>
      </c>
      <c r="D134" s="168">
        <v>53</v>
      </c>
      <c r="E134" s="173">
        <v>0.5</v>
      </c>
      <c r="F134" s="24">
        <v>40</v>
      </c>
    </row>
    <row r="137" ht="15.75" thickBot="1"/>
    <row r="138" spans="1:5" ht="16.5" thickBot="1" thickTop="1">
      <c r="A138" s="256" t="s">
        <v>6</v>
      </c>
      <c r="B138" s="257" t="s">
        <v>37</v>
      </c>
      <c r="C138" s="258"/>
      <c r="D138" s="256" t="s">
        <v>25</v>
      </c>
      <c r="E138" s="256" t="s">
        <v>61</v>
      </c>
    </row>
    <row r="139" ht="16.5" thickBot="1" thickTop="1"/>
    <row r="140" spans="1:6" ht="15.75" thickBot="1">
      <c r="A140" s="4" t="s">
        <v>13</v>
      </c>
      <c r="B140" s="4" t="s">
        <v>7</v>
      </c>
      <c r="C140" s="4" t="s">
        <v>10</v>
      </c>
      <c r="D140" s="4" t="s">
        <v>11</v>
      </c>
      <c r="E140" s="7" t="s">
        <v>12</v>
      </c>
      <c r="F140" s="20" t="s">
        <v>14</v>
      </c>
    </row>
    <row r="141" spans="1:6" ht="15">
      <c r="A141" s="150"/>
      <c r="B141" s="129"/>
      <c r="C141" s="150"/>
      <c r="D141" s="150"/>
      <c r="E141" s="127"/>
      <c r="F141" s="131"/>
    </row>
    <row r="142" spans="2:6" ht="15">
      <c r="B142" s="15"/>
      <c r="C142" s="12"/>
      <c r="D142" s="15"/>
      <c r="E142" s="15"/>
      <c r="F142" s="23"/>
    </row>
    <row r="143" spans="5:6" ht="15">
      <c r="E143" s="15"/>
      <c r="F143" s="23"/>
    </row>
    <row r="144" spans="1:6" ht="15.75" thickBot="1">
      <c r="A144" s="26"/>
      <c r="B144" s="27"/>
      <c r="C144" s="26"/>
      <c r="D144" s="27"/>
      <c r="E144" s="27"/>
      <c r="F144" s="28"/>
    </row>
    <row r="145" ht="16.5" thickBot="1" thickTop="1"/>
    <row r="146" spans="1:3" ht="16.5" thickBot="1">
      <c r="A146" s="29" t="s">
        <v>62</v>
      </c>
      <c r="B146" s="30"/>
      <c r="C146" s="176">
        <f>SUM(C147:C148)</f>
        <v>31</v>
      </c>
    </row>
    <row r="147" spans="2:3" ht="15.75" thickBot="1">
      <c r="B147" s="32" t="s">
        <v>63</v>
      </c>
      <c r="C147" s="33">
        <v>28</v>
      </c>
    </row>
    <row r="148" spans="2:3" ht="15.75" thickBot="1">
      <c r="B148" s="32" t="s">
        <v>64</v>
      </c>
      <c r="C148" s="33">
        <v>3</v>
      </c>
    </row>
  </sheetData>
  <sheetProtection password="DC6D" sheet="1" formatCells="0" formatColumns="0" formatRows="0" insertColumns="0" insertRows="0" insertHyperlinks="0" deleteColumns="0" deleteRows="0" sort="0" autoFilter="0" pivotTables="0"/>
  <mergeCells count="13">
    <mergeCell ref="B105:C105"/>
    <mergeCell ref="B118:C118"/>
    <mergeCell ref="A3:F3"/>
    <mergeCell ref="B75:C75"/>
    <mergeCell ref="B7:C7"/>
    <mergeCell ref="B15:C15"/>
    <mergeCell ref="B25:C25"/>
    <mergeCell ref="B36:C36"/>
    <mergeCell ref="B66:C66"/>
    <mergeCell ref="B46:C46"/>
    <mergeCell ref="B56:C56"/>
    <mergeCell ref="B86:C86"/>
    <mergeCell ref="B95:C9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83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48" t="s">
        <v>6</v>
      </c>
      <c r="B7" s="337" t="s">
        <v>0</v>
      </c>
      <c r="C7" s="339"/>
      <c r="D7" s="48" t="s">
        <v>9</v>
      </c>
      <c r="E7" s="288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49" t="s">
        <v>138</v>
      </c>
      <c r="C10" s="150" t="s">
        <v>139</v>
      </c>
      <c r="D10" s="150">
        <v>90</v>
      </c>
      <c r="E10" s="166">
        <v>0.01861111111111111</v>
      </c>
      <c r="F10" s="21">
        <v>50</v>
      </c>
    </row>
    <row r="11" spans="1:6" ht="15">
      <c r="A11" s="168" t="s">
        <v>15</v>
      </c>
      <c r="B11" s="167" t="s">
        <v>167</v>
      </c>
      <c r="C11" s="168" t="s">
        <v>124</v>
      </c>
      <c r="D11" s="168">
        <v>95</v>
      </c>
      <c r="E11" s="169">
        <v>0.019363425925925926</v>
      </c>
      <c r="F11" s="24">
        <v>45</v>
      </c>
    </row>
    <row r="12" spans="1:6" ht="15">
      <c r="A12" s="168" t="s">
        <v>21</v>
      </c>
      <c r="B12" s="167" t="s">
        <v>125</v>
      </c>
      <c r="C12" s="168" t="s">
        <v>123</v>
      </c>
      <c r="D12" s="168">
        <v>91</v>
      </c>
      <c r="E12" s="169">
        <v>0.026261574074074076</v>
      </c>
      <c r="F12" s="24">
        <v>42</v>
      </c>
    </row>
    <row r="15" ht="15.75" thickBot="1"/>
    <row r="16" spans="1:5" ht="16.5" thickBot="1" thickTop="1">
      <c r="A16" s="288" t="s">
        <v>6</v>
      </c>
      <c r="B16" s="337" t="s">
        <v>0</v>
      </c>
      <c r="C16" s="338"/>
      <c r="D16" s="288" t="s">
        <v>9</v>
      </c>
      <c r="E16" s="288" t="s">
        <v>45</v>
      </c>
    </row>
    <row r="17" ht="16.5" thickBot="1" thickTop="1"/>
    <row r="18" spans="1:11" ht="15.75" thickBot="1">
      <c r="A18" s="4" t="s">
        <v>13</v>
      </c>
      <c r="B18" s="4" t="s">
        <v>7</v>
      </c>
      <c r="C18" s="4" t="s">
        <v>10</v>
      </c>
      <c r="D18" s="4" t="s">
        <v>11</v>
      </c>
      <c r="E18" s="7" t="s">
        <v>12</v>
      </c>
      <c r="F18" s="20" t="s">
        <v>14</v>
      </c>
      <c r="H18" s="12"/>
      <c r="I18" s="15"/>
      <c r="J18" s="12"/>
      <c r="K18" s="15"/>
    </row>
    <row r="19" spans="1:11" ht="15">
      <c r="A19" s="150"/>
      <c r="B19" s="49"/>
      <c r="C19" s="150"/>
      <c r="D19" s="150"/>
      <c r="E19" s="166"/>
      <c r="F19" s="21"/>
      <c r="I19" s="2"/>
      <c r="K19" s="2"/>
    </row>
    <row r="21" ht="15.75" thickBot="1">
      <c r="G21" s="17"/>
    </row>
    <row r="22" spans="1:7" ht="16.5" thickBot="1" thickTop="1">
      <c r="A22" s="93"/>
      <c r="B22" s="92"/>
      <c r="C22" s="93"/>
      <c r="D22" s="92"/>
      <c r="E22" s="92"/>
      <c r="F22" s="22"/>
      <c r="G22" s="15"/>
    </row>
    <row r="23" spans="1:6" ht="15.75" thickTop="1">
      <c r="A23" s="12"/>
      <c r="B23" s="15"/>
      <c r="C23" s="12"/>
      <c r="D23" s="15"/>
      <c r="E23" s="15"/>
      <c r="F23" s="23"/>
    </row>
    <row r="25" ht="15.75" thickBot="1"/>
    <row r="26" spans="1:5" ht="16.5" thickBot="1" thickTop="1">
      <c r="A26" s="288" t="s">
        <v>6</v>
      </c>
      <c r="B26" s="337" t="s">
        <v>46</v>
      </c>
      <c r="C26" s="338"/>
      <c r="D26" s="288" t="s">
        <v>47</v>
      </c>
      <c r="E26" s="288" t="s">
        <v>44</v>
      </c>
    </row>
    <row r="27" ht="16.5" thickBot="1" thickTop="1"/>
    <row r="28" spans="1:6" ht="15.75" thickBot="1">
      <c r="A28" s="4" t="s">
        <v>13</v>
      </c>
      <c r="B28" s="4" t="s">
        <v>7</v>
      </c>
      <c r="C28" s="4" t="s">
        <v>10</v>
      </c>
      <c r="D28" s="4" t="s">
        <v>11</v>
      </c>
      <c r="E28" s="7" t="s">
        <v>12</v>
      </c>
      <c r="F28" s="20" t="s">
        <v>14</v>
      </c>
    </row>
    <row r="29" spans="1:6" ht="15">
      <c r="A29" s="150" t="s">
        <v>5</v>
      </c>
      <c r="B29" s="129" t="s">
        <v>158</v>
      </c>
      <c r="C29" s="150" t="s">
        <v>49</v>
      </c>
      <c r="D29" s="150">
        <v>23</v>
      </c>
      <c r="E29" s="127">
        <v>0.029872685185185183</v>
      </c>
      <c r="F29" s="21">
        <v>50</v>
      </c>
    </row>
    <row r="30" spans="1:6" ht="15">
      <c r="A30" s="168" t="s">
        <v>15</v>
      </c>
      <c r="B30" s="128" t="s">
        <v>48</v>
      </c>
      <c r="C30" s="168" t="s">
        <v>49</v>
      </c>
      <c r="D30" s="168">
        <v>24</v>
      </c>
      <c r="E30" s="130">
        <v>0.031226851851851853</v>
      </c>
      <c r="F30" s="24">
        <v>45</v>
      </c>
    </row>
    <row r="31" spans="1:6" ht="15">
      <c r="A31" s="168" t="s">
        <v>21</v>
      </c>
      <c r="B31" s="167" t="s">
        <v>50</v>
      </c>
      <c r="C31" s="168" t="s">
        <v>49</v>
      </c>
      <c r="D31" s="168">
        <v>89</v>
      </c>
      <c r="E31" s="169">
        <v>0.0330787037037037</v>
      </c>
      <c r="F31" s="132">
        <v>42</v>
      </c>
    </row>
    <row r="32" spans="1:6" ht="15">
      <c r="A32" s="168" t="s">
        <v>23</v>
      </c>
      <c r="B32" s="149" t="s">
        <v>127</v>
      </c>
      <c r="C32" s="168" t="s">
        <v>49</v>
      </c>
      <c r="D32" s="168">
        <v>114</v>
      </c>
      <c r="E32" s="169">
        <v>0.036770833333333336</v>
      </c>
      <c r="F32" s="132">
        <v>40</v>
      </c>
    </row>
    <row r="33" spans="1:6" ht="15">
      <c r="A33" s="168" t="s">
        <v>24</v>
      </c>
      <c r="B33" s="167" t="s">
        <v>140</v>
      </c>
      <c r="C33" s="168" t="s">
        <v>49</v>
      </c>
      <c r="D33" s="168">
        <v>10</v>
      </c>
      <c r="E33" s="169">
        <v>0.037766203703703705</v>
      </c>
      <c r="F33" s="132">
        <v>39</v>
      </c>
    </row>
    <row r="36" ht="15.75" thickBot="1">
      <c r="G36" s="15"/>
    </row>
    <row r="37" spans="1:7" ht="16.5" thickBot="1" thickTop="1">
      <c r="A37" s="288" t="s">
        <v>6</v>
      </c>
      <c r="B37" s="337" t="s">
        <v>46</v>
      </c>
      <c r="C37" s="338"/>
      <c r="D37" s="288" t="s">
        <v>47</v>
      </c>
      <c r="E37" s="288" t="s">
        <v>45</v>
      </c>
      <c r="G37" s="15"/>
    </row>
    <row r="38" ht="16.5" thickBot="1" thickTop="1">
      <c r="G38" s="17"/>
    </row>
    <row r="39" spans="1:7" ht="16.5" thickBot="1" thickTop="1">
      <c r="A39" s="4" t="s">
        <v>13</v>
      </c>
      <c r="B39" s="4" t="s">
        <v>7</v>
      </c>
      <c r="C39" s="4" t="s">
        <v>10</v>
      </c>
      <c r="D39" s="4" t="s">
        <v>11</v>
      </c>
      <c r="E39" s="7" t="s">
        <v>12</v>
      </c>
      <c r="F39" s="20" t="s">
        <v>14</v>
      </c>
      <c r="G39" s="15"/>
    </row>
    <row r="40" spans="1:7" ht="15">
      <c r="A40" s="150"/>
      <c r="B40" s="49"/>
      <c r="C40" s="150"/>
      <c r="D40" s="150"/>
      <c r="E40" s="166"/>
      <c r="F40" s="21"/>
      <c r="G40" s="15"/>
    </row>
    <row r="41" spans="2:6" ht="15">
      <c r="B41" s="15"/>
      <c r="C41" s="12"/>
      <c r="D41" s="15"/>
      <c r="E41" s="15"/>
      <c r="F41" s="23"/>
    </row>
    <row r="42" spans="2:6" ht="15">
      <c r="B42" s="15"/>
      <c r="C42" s="12"/>
      <c r="D42" s="15"/>
      <c r="E42" s="15"/>
      <c r="F42" s="23"/>
    </row>
    <row r="43" spans="1:6" ht="15.75" thickBot="1">
      <c r="A43" s="93"/>
      <c r="B43" s="92"/>
      <c r="C43" s="93"/>
      <c r="D43" s="92"/>
      <c r="E43" s="92"/>
      <c r="F43" s="22"/>
    </row>
    <row r="44" spans="1:6" ht="15.75" thickTop="1">
      <c r="A44" s="12"/>
      <c r="B44" s="15"/>
      <c r="C44" s="12"/>
      <c r="D44" s="15"/>
      <c r="E44" s="15"/>
      <c r="F44" s="23"/>
    </row>
    <row r="45" spans="1:6" ht="15">
      <c r="A45" s="12"/>
      <c r="B45" s="15"/>
      <c r="C45" s="12"/>
      <c r="D45" s="15"/>
      <c r="E45" s="15"/>
      <c r="F45" s="23"/>
    </row>
    <row r="46" ht="15.75" thickBot="1"/>
    <row r="47" spans="1:5" ht="16.5" thickBot="1" thickTop="1">
      <c r="A47" s="288" t="s">
        <v>6</v>
      </c>
      <c r="B47" s="337" t="s">
        <v>17</v>
      </c>
      <c r="C47" s="338"/>
      <c r="D47" s="288" t="s">
        <v>16</v>
      </c>
      <c r="E47" s="288" t="s">
        <v>44</v>
      </c>
    </row>
    <row r="48" ht="16.5" thickBot="1" thickTop="1"/>
    <row r="49" spans="1:6" ht="15.75" thickBot="1">
      <c r="A49" s="4" t="s">
        <v>13</v>
      </c>
      <c r="B49" s="4" t="s">
        <v>7</v>
      </c>
      <c r="C49" s="4" t="s">
        <v>10</v>
      </c>
      <c r="D49" s="4" t="s">
        <v>11</v>
      </c>
      <c r="E49" s="7" t="s">
        <v>12</v>
      </c>
      <c r="F49" s="20" t="s">
        <v>14</v>
      </c>
    </row>
    <row r="50" spans="1:6" ht="15">
      <c r="A50" s="150" t="s">
        <v>5</v>
      </c>
      <c r="B50" s="49" t="s">
        <v>141</v>
      </c>
      <c r="C50" s="150" t="s">
        <v>142</v>
      </c>
      <c r="D50" s="150">
        <v>20</v>
      </c>
      <c r="E50" s="166">
        <v>0.06160879629629629</v>
      </c>
      <c r="F50" s="21">
        <v>50</v>
      </c>
    </row>
    <row r="51" spans="1:6" ht="15">
      <c r="A51" s="168" t="s">
        <v>15</v>
      </c>
      <c r="B51" s="167" t="s">
        <v>20</v>
      </c>
      <c r="C51" s="168" t="s">
        <v>19</v>
      </c>
      <c r="D51" s="168">
        <v>31</v>
      </c>
      <c r="E51" s="169">
        <v>0.06479166666666666</v>
      </c>
      <c r="F51" s="24">
        <v>45</v>
      </c>
    </row>
    <row r="52" spans="1:6" ht="15">
      <c r="A52" s="168" t="s">
        <v>21</v>
      </c>
      <c r="B52" s="167" t="s">
        <v>18</v>
      </c>
      <c r="C52" s="168" t="s">
        <v>19</v>
      </c>
      <c r="D52" s="168">
        <v>26</v>
      </c>
      <c r="E52" s="169">
        <v>0.07469907407407407</v>
      </c>
      <c r="F52" s="24">
        <v>42</v>
      </c>
    </row>
    <row r="53" ht="15">
      <c r="G53" s="15"/>
    </row>
    <row r="54" ht="15.75" thickBot="1">
      <c r="G54" s="17"/>
    </row>
    <row r="55" ht="16.5" thickBot="1" thickTop="1">
      <c r="G55" s="15"/>
    </row>
    <row r="56" spans="1:5" ht="16.5" thickBot="1" thickTop="1">
      <c r="A56" s="288" t="s">
        <v>6</v>
      </c>
      <c r="B56" s="337" t="s">
        <v>17</v>
      </c>
      <c r="C56" s="338"/>
      <c r="D56" s="288" t="s">
        <v>16</v>
      </c>
      <c r="E56" s="288" t="s">
        <v>45</v>
      </c>
    </row>
    <row r="57" ht="16.5" thickBot="1" thickTop="1"/>
    <row r="58" spans="1:6" ht="15.75" thickBot="1">
      <c r="A58" s="4" t="s">
        <v>13</v>
      </c>
      <c r="B58" s="4" t="s">
        <v>7</v>
      </c>
      <c r="C58" s="4" t="s">
        <v>10</v>
      </c>
      <c r="D58" s="4" t="s">
        <v>11</v>
      </c>
      <c r="E58" s="7" t="s">
        <v>12</v>
      </c>
      <c r="F58" s="20" t="s">
        <v>14</v>
      </c>
    </row>
    <row r="59" spans="1:6" ht="15">
      <c r="A59" s="150"/>
      <c r="B59" s="49"/>
      <c r="C59" s="150"/>
      <c r="D59" s="150"/>
      <c r="E59" s="166"/>
      <c r="F59" s="21"/>
    </row>
    <row r="60" spans="2:6" ht="15">
      <c r="B60" s="15"/>
      <c r="C60" s="12"/>
      <c r="D60" s="15"/>
      <c r="E60" s="15"/>
      <c r="F60" s="23"/>
    </row>
    <row r="61" spans="2:6" ht="15">
      <c r="B61" s="15"/>
      <c r="C61" s="12"/>
      <c r="D61" s="15"/>
      <c r="E61" s="15"/>
      <c r="F61" s="23"/>
    </row>
    <row r="62" spans="1:6" ht="15.75" thickBot="1">
      <c r="A62" s="93"/>
      <c r="B62" s="92"/>
      <c r="C62" s="93"/>
      <c r="D62" s="92"/>
      <c r="E62" s="92"/>
      <c r="F62" s="22"/>
    </row>
    <row r="63" spans="1:6" ht="15.75" thickTop="1">
      <c r="A63" s="12"/>
      <c r="B63" s="15"/>
      <c r="C63" s="12"/>
      <c r="D63" s="15"/>
      <c r="E63" s="15"/>
      <c r="F63" s="23"/>
    </row>
    <row r="65" ht="15.75" thickBot="1"/>
    <row r="66" spans="1:5" ht="16.5" thickBot="1" thickTop="1">
      <c r="A66" s="288" t="s">
        <v>6</v>
      </c>
      <c r="B66" s="337" t="s">
        <v>51</v>
      </c>
      <c r="C66" s="338"/>
      <c r="D66" s="288" t="s">
        <v>52</v>
      </c>
      <c r="E66" s="288" t="s">
        <v>44</v>
      </c>
    </row>
    <row r="67" ht="16.5" thickBot="1" thickTop="1"/>
    <row r="68" spans="1:6" ht="15.75" thickBot="1">
      <c r="A68" s="4" t="s">
        <v>13</v>
      </c>
      <c r="B68" s="4" t="s">
        <v>7</v>
      </c>
      <c r="C68" s="4" t="s">
        <v>10</v>
      </c>
      <c r="D68" s="4" t="s">
        <v>11</v>
      </c>
      <c r="E68" s="7" t="s">
        <v>12</v>
      </c>
      <c r="F68" s="20" t="s">
        <v>14</v>
      </c>
    </row>
    <row r="69" spans="1:7" ht="15">
      <c r="A69" s="150" t="s">
        <v>5</v>
      </c>
      <c r="B69" s="49" t="s">
        <v>53</v>
      </c>
      <c r="C69" s="150" t="s">
        <v>54</v>
      </c>
      <c r="D69" s="150">
        <v>1</v>
      </c>
      <c r="E69" s="166">
        <v>0.1137962962962963</v>
      </c>
      <c r="F69" s="21">
        <v>50</v>
      </c>
      <c r="G69" s="15"/>
    </row>
    <row r="70" spans="1:7" ht="15">
      <c r="A70" s="168" t="s">
        <v>15</v>
      </c>
      <c r="B70" s="167" t="s">
        <v>55</v>
      </c>
      <c r="C70" s="168" t="s">
        <v>54</v>
      </c>
      <c r="D70" s="168">
        <v>3</v>
      </c>
      <c r="E70" s="169">
        <v>0.14224537037037036</v>
      </c>
      <c r="F70" s="24">
        <v>45</v>
      </c>
      <c r="G70" s="15"/>
    </row>
    <row r="71" spans="1:7" ht="15.75" thickBot="1">
      <c r="A71" s="168" t="s">
        <v>21</v>
      </c>
      <c r="B71" s="156" t="s">
        <v>59</v>
      </c>
      <c r="C71" s="168" t="s">
        <v>54</v>
      </c>
      <c r="D71" s="168">
        <v>51</v>
      </c>
      <c r="E71" s="169">
        <v>0.20484953703703704</v>
      </c>
      <c r="F71" s="24">
        <v>42</v>
      </c>
      <c r="G71" s="17"/>
    </row>
    <row r="72" spans="1:7" ht="15.75" thickTop="1">
      <c r="A72" s="168" t="s">
        <v>23</v>
      </c>
      <c r="B72" s="156" t="s">
        <v>143</v>
      </c>
      <c r="C72" s="168" t="s">
        <v>54</v>
      </c>
      <c r="D72" s="168">
        <v>81</v>
      </c>
      <c r="E72" s="169">
        <v>0.20952546296296296</v>
      </c>
      <c r="F72" s="24">
        <v>40</v>
      </c>
      <c r="G72" s="15"/>
    </row>
    <row r="73" ht="15">
      <c r="G73" s="15"/>
    </row>
    <row r="75" ht="15.75" thickBot="1"/>
    <row r="76" spans="1:5" ht="16.5" thickBot="1" thickTop="1">
      <c r="A76" s="288" t="s">
        <v>6</v>
      </c>
      <c r="B76" s="337" t="s">
        <v>51</v>
      </c>
      <c r="C76" s="338"/>
      <c r="D76" s="288" t="s">
        <v>52</v>
      </c>
      <c r="E76" s="288" t="s">
        <v>45</v>
      </c>
    </row>
    <row r="77" ht="16.5" thickBot="1" thickTop="1"/>
    <row r="78" spans="1:6" ht="15.75" thickBot="1">
      <c r="A78" s="4" t="s">
        <v>13</v>
      </c>
      <c r="B78" s="4" t="s">
        <v>7</v>
      </c>
      <c r="C78" s="4" t="s">
        <v>10</v>
      </c>
      <c r="D78" s="4" t="s">
        <v>11</v>
      </c>
      <c r="E78" s="7" t="s">
        <v>12</v>
      </c>
      <c r="F78" s="20" t="s">
        <v>14</v>
      </c>
    </row>
    <row r="79" spans="1:6" ht="15">
      <c r="A79" s="150" t="s">
        <v>5</v>
      </c>
      <c r="B79" s="49" t="s">
        <v>185</v>
      </c>
      <c r="C79" s="150" t="s">
        <v>186</v>
      </c>
      <c r="D79" s="150">
        <v>109</v>
      </c>
      <c r="E79" s="166">
        <v>0.14435185185185184</v>
      </c>
      <c r="F79" s="21">
        <v>50</v>
      </c>
    </row>
    <row r="80" spans="2:6" ht="15">
      <c r="B80" s="15"/>
      <c r="C80" s="12"/>
      <c r="D80" s="15"/>
      <c r="E80" s="15"/>
      <c r="F80" s="23"/>
    </row>
    <row r="81" spans="2:6" ht="15">
      <c r="B81" s="15"/>
      <c r="C81" s="12"/>
      <c r="D81" s="15"/>
      <c r="E81" s="15"/>
      <c r="F81" s="23"/>
    </row>
    <row r="82" spans="1:6" ht="15.75" thickBot="1">
      <c r="A82" s="93"/>
      <c r="B82" s="92"/>
      <c r="C82" s="93"/>
      <c r="D82" s="92"/>
      <c r="E82" s="92"/>
      <c r="F82" s="22"/>
    </row>
    <row r="83" spans="1:6" ht="15.75" thickTop="1">
      <c r="A83" s="12"/>
      <c r="B83" s="15"/>
      <c r="C83" s="12"/>
      <c r="D83" s="15"/>
      <c r="E83" s="15"/>
      <c r="F83" s="23"/>
    </row>
    <row r="85" ht="15.75" thickBot="1"/>
    <row r="86" spans="1:7" ht="16.5" thickBot="1" thickTop="1">
      <c r="A86" s="288" t="s">
        <v>6</v>
      </c>
      <c r="B86" s="337" t="s">
        <v>98</v>
      </c>
      <c r="C86" s="338"/>
      <c r="D86" s="288" t="s">
        <v>25</v>
      </c>
      <c r="E86" s="288" t="s">
        <v>105</v>
      </c>
      <c r="G86" s="15"/>
    </row>
    <row r="87" ht="16.5" thickBot="1" thickTop="1">
      <c r="G87" s="15"/>
    </row>
    <row r="88" spans="1:7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  <c r="G88" s="17"/>
    </row>
    <row r="89" spans="1:7" ht="15">
      <c r="A89" s="150" t="s">
        <v>5</v>
      </c>
      <c r="B89" s="167" t="s">
        <v>161</v>
      </c>
      <c r="C89" s="168" t="s">
        <v>147</v>
      </c>
      <c r="D89" s="168">
        <v>32</v>
      </c>
      <c r="E89" s="169">
        <v>0.3555324074074074</v>
      </c>
      <c r="F89" s="21">
        <v>50</v>
      </c>
      <c r="G89" s="15"/>
    </row>
    <row r="90" spans="1:6" ht="15">
      <c r="A90" s="168" t="s">
        <v>15</v>
      </c>
      <c r="B90" s="167" t="s">
        <v>148</v>
      </c>
      <c r="C90" s="168" t="s">
        <v>149</v>
      </c>
      <c r="D90" s="168">
        <v>63</v>
      </c>
      <c r="E90" s="169">
        <v>0.381712962962963</v>
      </c>
      <c r="F90" s="24">
        <v>45</v>
      </c>
    </row>
    <row r="91" spans="1:6" ht="15">
      <c r="A91" s="168" t="s">
        <v>15</v>
      </c>
      <c r="B91" s="156" t="s">
        <v>184</v>
      </c>
      <c r="C91" s="168" t="s">
        <v>149</v>
      </c>
      <c r="D91" s="168">
        <v>69</v>
      </c>
      <c r="E91" s="169">
        <v>0.381712962962963</v>
      </c>
      <c r="F91" s="24">
        <v>45</v>
      </c>
    </row>
    <row r="92" spans="1:6" ht="15">
      <c r="A92" s="168" t="s">
        <v>23</v>
      </c>
      <c r="B92" s="167" t="s">
        <v>150</v>
      </c>
      <c r="C92" s="168" t="s">
        <v>147</v>
      </c>
      <c r="D92" s="168">
        <v>60</v>
      </c>
      <c r="E92" s="169">
        <v>0.44571759259259264</v>
      </c>
      <c r="F92" s="24">
        <v>40</v>
      </c>
    </row>
    <row r="95" ht="15.75" thickBot="1"/>
    <row r="96" spans="1:5" ht="16.5" thickBot="1" thickTop="1">
      <c r="A96" s="288" t="s">
        <v>6</v>
      </c>
      <c r="B96" s="337" t="s">
        <v>98</v>
      </c>
      <c r="C96" s="338"/>
      <c r="D96" s="288" t="s">
        <v>25</v>
      </c>
      <c r="E96" s="288" t="s">
        <v>106</v>
      </c>
    </row>
    <row r="97" ht="16.5" thickBot="1" thickTop="1"/>
    <row r="98" spans="1:6" ht="15.75" thickBot="1">
      <c r="A98" s="4" t="s">
        <v>13</v>
      </c>
      <c r="B98" s="4" t="s">
        <v>7</v>
      </c>
      <c r="C98" s="4" t="s">
        <v>10</v>
      </c>
      <c r="D98" s="4" t="s">
        <v>11</v>
      </c>
      <c r="E98" s="7" t="s">
        <v>12</v>
      </c>
      <c r="F98" s="20" t="s">
        <v>14</v>
      </c>
    </row>
    <row r="99" spans="1:6" ht="15">
      <c r="A99" s="150" t="s">
        <v>5</v>
      </c>
      <c r="B99" s="49" t="s">
        <v>175</v>
      </c>
      <c r="C99" s="150" t="s">
        <v>149</v>
      </c>
      <c r="D99" s="150">
        <v>34</v>
      </c>
      <c r="E99" s="166">
        <v>0.5518171296296296</v>
      </c>
      <c r="F99" s="21">
        <v>50</v>
      </c>
    </row>
    <row r="100" spans="2:6" ht="15">
      <c r="B100" s="15"/>
      <c r="C100" s="12"/>
      <c r="D100" s="15"/>
      <c r="E100" s="15"/>
      <c r="F100" s="23"/>
    </row>
    <row r="101" spans="2:6" ht="15">
      <c r="B101" s="15"/>
      <c r="C101" s="12"/>
      <c r="D101" s="15"/>
      <c r="E101" s="15"/>
      <c r="F101" s="23"/>
    </row>
    <row r="102" spans="1:6" ht="15.75" thickBot="1">
      <c r="A102" s="93"/>
      <c r="B102" s="92"/>
      <c r="C102" s="93"/>
      <c r="D102" s="92"/>
      <c r="E102" s="92"/>
      <c r="F102" s="22"/>
    </row>
    <row r="103" spans="1:6" ht="15.75" thickTop="1">
      <c r="A103" s="12"/>
      <c r="B103" s="15"/>
      <c r="C103" s="12"/>
      <c r="D103" s="15"/>
      <c r="E103" s="15"/>
      <c r="F103" s="23"/>
    </row>
    <row r="104" ht="15">
      <c r="G104" s="15"/>
    </row>
    <row r="105" ht="15.75" thickBot="1">
      <c r="G105" s="15"/>
    </row>
    <row r="106" spans="1:7" ht="16.5" thickBot="1" thickTop="1">
      <c r="A106" s="288" t="s">
        <v>6</v>
      </c>
      <c r="B106" s="337" t="s">
        <v>26</v>
      </c>
      <c r="C106" s="338"/>
      <c r="D106" s="288" t="s">
        <v>27</v>
      </c>
      <c r="E106" s="288" t="s">
        <v>60</v>
      </c>
      <c r="G106" s="25"/>
    </row>
    <row r="107" spans="1:5" ht="16.5" thickBot="1" thickTop="1">
      <c r="A107" s="38"/>
      <c r="B107" s="179"/>
      <c r="C107" s="38"/>
      <c r="D107" s="179"/>
      <c r="E107" s="179"/>
    </row>
    <row r="108" spans="1:6" ht="15.75" thickBot="1">
      <c r="A108" s="4" t="s">
        <v>13</v>
      </c>
      <c r="B108" s="4" t="s">
        <v>7</v>
      </c>
      <c r="C108" s="4" t="s">
        <v>10</v>
      </c>
      <c r="D108" s="4" t="s">
        <v>11</v>
      </c>
      <c r="E108" s="7" t="s">
        <v>12</v>
      </c>
      <c r="F108" s="20" t="s">
        <v>14</v>
      </c>
    </row>
    <row r="109" spans="1:6" ht="15">
      <c r="A109" s="150" t="s">
        <v>5</v>
      </c>
      <c r="B109" s="156" t="s">
        <v>133</v>
      </c>
      <c r="C109" s="168" t="s">
        <v>134</v>
      </c>
      <c r="D109" s="168">
        <v>118</v>
      </c>
      <c r="E109" s="169">
        <v>0.6846412037037037</v>
      </c>
      <c r="F109" s="21">
        <v>50</v>
      </c>
    </row>
    <row r="110" spans="1:6" ht="15">
      <c r="A110" s="168" t="s">
        <v>15</v>
      </c>
      <c r="B110" s="167" t="s">
        <v>31</v>
      </c>
      <c r="C110" s="168" t="s">
        <v>32</v>
      </c>
      <c r="D110" s="168">
        <v>61</v>
      </c>
      <c r="E110" s="169">
        <v>0.6942824074074073</v>
      </c>
      <c r="F110" s="24">
        <v>45</v>
      </c>
    </row>
    <row r="111" spans="1:6" ht="15">
      <c r="A111" s="168" t="s">
        <v>21</v>
      </c>
      <c r="B111" s="167" t="s">
        <v>22</v>
      </c>
      <c r="C111" s="168" t="s">
        <v>30</v>
      </c>
      <c r="D111" s="168">
        <v>30</v>
      </c>
      <c r="E111" s="169">
        <v>0.7128587962962962</v>
      </c>
      <c r="F111" s="24">
        <v>42</v>
      </c>
    </row>
    <row r="112" spans="1:6" ht="15">
      <c r="A112" s="168" t="s">
        <v>23</v>
      </c>
      <c r="B112" s="167" t="s">
        <v>35</v>
      </c>
      <c r="C112" s="168" t="s">
        <v>36</v>
      </c>
      <c r="D112" s="168">
        <v>45</v>
      </c>
      <c r="E112" s="169">
        <v>0.7167708333333334</v>
      </c>
      <c r="F112" s="24">
        <v>40</v>
      </c>
    </row>
    <row r="113" spans="1:5" ht="15">
      <c r="A113" s="12"/>
      <c r="B113" s="12"/>
      <c r="C113" s="96"/>
      <c r="D113" s="15"/>
      <c r="E113" s="213"/>
    </row>
    <row r="114" spans="1:6" ht="15">
      <c r="A114" s="12"/>
      <c r="F114" s="23"/>
    </row>
    <row r="115" ht="15.75" thickBot="1"/>
    <row r="116" spans="1:5" ht="16.5" thickBot="1" thickTop="1">
      <c r="A116" s="288" t="s">
        <v>6</v>
      </c>
      <c r="B116" s="337" t="s">
        <v>26</v>
      </c>
      <c r="C116" s="338"/>
      <c r="D116" s="288" t="s">
        <v>27</v>
      </c>
      <c r="E116" s="288" t="s">
        <v>61</v>
      </c>
    </row>
    <row r="117" ht="16.5" thickBot="1" thickTop="1"/>
    <row r="118" spans="1:6" ht="15.75" thickBot="1">
      <c r="A118" s="4" t="s">
        <v>13</v>
      </c>
      <c r="B118" s="4" t="s">
        <v>7</v>
      </c>
      <c r="C118" s="4" t="s">
        <v>10</v>
      </c>
      <c r="D118" s="4" t="s">
        <v>11</v>
      </c>
      <c r="E118" s="7" t="s">
        <v>12</v>
      </c>
      <c r="F118" s="20" t="s">
        <v>14</v>
      </c>
    </row>
    <row r="119" spans="1:6" ht="15">
      <c r="A119" s="150"/>
      <c r="B119" s="49"/>
      <c r="C119" s="150"/>
      <c r="D119" s="150"/>
      <c r="E119" s="166"/>
      <c r="F119" s="21"/>
    </row>
    <row r="120" spans="2:6" ht="15">
      <c r="B120" s="15"/>
      <c r="C120" s="12"/>
      <c r="D120" s="15"/>
      <c r="E120" s="15"/>
      <c r="F120" s="23"/>
    </row>
    <row r="121" spans="2:6" ht="15">
      <c r="B121" s="15"/>
      <c r="C121" s="12"/>
      <c r="D121" s="15"/>
      <c r="E121" s="15"/>
      <c r="F121" s="23"/>
    </row>
    <row r="122" spans="1:6" ht="15.75" thickBot="1">
      <c r="A122" s="93"/>
      <c r="B122" s="92"/>
      <c r="C122" s="93"/>
      <c r="D122" s="92"/>
      <c r="E122" s="92"/>
      <c r="F122" s="22"/>
    </row>
    <row r="123" spans="1:6" ht="15.75" thickTop="1">
      <c r="A123" s="12"/>
      <c r="B123" s="15"/>
      <c r="C123" s="12"/>
      <c r="D123" s="15"/>
      <c r="E123" s="15"/>
      <c r="F123" s="23"/>
    </row>
    <row r="125" ht="15.75" thickBot="1"/>
    <row r="126" spans="1:5" ht="16.5" thickBot="1" thickTop="1">
      <c r="A126" s="288" t="s">
        <v>6</v>
      </c>
      <c r="B126" s="289" t="s">
        <v>37</v>
      </c>
      <c r="C126" s="290"/>
      <c r="D126" s="288" t="s">
        <v>25</v>
      </c>
      <c r="E126" s="288" t="s">
        <v>60</v>
      </c>
    </row>
    <row r="127" ht="16.5" thickBot="1" thickTop="1"/>
    <row r="128" spans="1:6" ht="15.75" thickBot="1">
      <c r="A128" s="4" t="s">
        <v>13</v>
      </c>
      <c r="B128" s="4" t="s">
        <v>7</v>
      </c>
      <c r="C128" s="4" t="s">
        <v>10</v>
      </c>
      <c r="D128" s="4" t="s">
        <v>11</v>
      </c>
      <c r="E128" s="7" t="s">
        <v>12</v>
      </c>
      <c r="F128" s="20" t="s">
        <v>14</v>
      </c>
    </row>
    <row r="129" spans="1:6" ht="15">
      <c r="A129" s="150" t="s">
        <v>5</v>
      </c>
      <c r="B129" s="129" t="s">
        <v>166</v>
      </c>
      <c r="C129" s="150" t="s">
        <v>157</v>
      </c>
      <c r="D129" s="150">
        <v>108</v>
      </c>
      <c r="E129" s="173">
        <v>0.3353587962962963</v>
      </c>
      <c r="F129" s="21">
        <v>50</v>
      </c>
    </row>
    <row r="130" spans="1:6" ht="15">
      <c r="A130" s="168" t="s">
        <v>15</v>
      </c>
      <c r="B130" s="167" t="s">
        <v>174</v>
      </c>
      <c r="C130" s="168" t="s">
        <v>29</v>
      </c>
      <c r="D130" s="168">
        <v>94</v>
      </c>
      <c r="E130" s="173">
        <v>0.3518171296296296</v>
      </c>
      <c r="F130" s="24">
        <v>45</v>
      </c>
    </row>
    <row r="131" spans="1:6" ht="15">
      <c r="A131" s="168" t="s">
        <v>21</v>
      </c>
      <c r="B131" s="167" t="s">
        <v>156</v>
      </c>
      <c r="C131" s="168" t="s">
        <v>157</v>
      </c>
      <c r="D131" s="168">
        <v>53</v>
      </c>
      <c r="E131" s="173">
        <v>0.47510416666666666</v>
      </c>
      <c r="F131" s="24">
        <v>40</v>
      </c>
    </row>
    <row r="134" ht="15.75" thickBot="1"/>
    <row r="135" spans="1:5" ht="16.5" thickBot="1" thickTop="1">
      <c r="A135" s="288" t="s">
        <v>6</v>
      </c>
      <c r="B135" s="289" t="s">
        <v>37</v>
      </c>
      <c r="C135" s="290"/>
      <c r="D135" s="288" t="s">
        <v>25</v>
      </c>
      <c r="E135" s="288" t="s">
        <v>61</v>
      </c>
    </row>
    <row r="136" ht="16.5" thickBot="1" thickTop="1"/>
    <row r="137" spans="1:6" ht="15.75" thickBot="1">
      <c r="A137" s="4" t="s">
        <v>13</v>
      </c>
      <c r="B137" s="4" t="s">
        <v>7</v>
      </c>
      <c r="C137" s="4" t="s">
        <v>10</v>
      </c>
      <c r="D137" s="4" t="s">
        <v>11</v>
      </c>
      <c r="E137" s="7" t="s">
        <v>12</v>
      </c>
      <c r="F137" s="20" t="s">
        <v>14</v>
      </c>
    </row>
    <row r="138" spans="1:6" ht="15">
      <c r="A138" s="150"/>
      <c r="B138" s="129"/>
      <c r="C138" s="150"/>
      <c r="D138" s="150"/>
      <c r="E138" s="127"/>
      <c r="F138" s="131"/>
    </row>
    <row r="139" spans="2:6" ht="15">
      <c r="B139" s="15"/>
      <c r="C139" s="12"/>
      <c r="D139" s="15"/>
      <c r="E139" s="15"/>
      <c r="F139" s="23"/>
    </row>
    <row r="140" spans="5:6" ht="15">
      <c r="E140" s="15"/>
      <c r="F140" s="23"/>
    </row>
    <row r="141" spans="1:6" ht="15.75" thickBot="1">
      <c r="A141" s="26"/>
      <c r="B141" s="27"/>
      <c r="C141" s="26"/>
      <c r="D141" s="27"/>
      <c r="E141" s="27"/>
      <c r="F141" s="28"/>
    </row>
    <row r="142" ht="16.5" thickBot="1" thickTop="1"/>
    <row r="143" spans="1:3" ht="16.5" thickBot="1">
      <c r="A143" s="29" t="s">
        <v>62</v>
      </c>
      <c r="B143" s="30"/>
      <c r="C143" s="176">
        <f>C144+C145</f>
        <v>28</v>
      </c>
    </row>
    <row r="144" spans="2:3" ht="15.75" thickBot="1">
      <c r="B144" s="32" t="s">
        <v>63</v>
      </c>
      <c r="C144" s="33">
        <v>26</v>
      </c>
    </row>
    <row r="145" spans="2:3" ht="15.75" thickBot="1">
      <c r="B145" s="32" t="s">
        <v>64</v>
      </c>
      <c r="C145" s="33">
        <v>2</v>
      </c>
    </row>
  </sheetData>
  <sheetProtection password="DC6D" sheet="1" formatCells="0" formatColumns="0" formatRows="0" insertColumns="0" insertRows="0" insertHyperlinks="0" deleteColumns="0" deleteRows="0" sort="0" autoFilter="0" pivotTables="0"/>
  <mergeCells count="13">
    <mergeCell ref="B106:C106"/>
    <mergeCell ref="B116:C116"/>
    <mergeCell ref="B16:C16"/>
    <mergeCell ref="B26:C26"/>
    <mergeCell ref="B37:C37"/>
    <mergeCell ref="B47:C47"/>
    <mergeCell ref="B56:C56"/>
    <mergeCell ref="A3:F3"/>
    <mergeCell ref="B76:C76"/>
    <mergeCell ref="B7:C7"/>
    <mergeCell ref="B66:C66"/>
    <mergeCell ref="B86:C86"/>
    <mergeCell ref="B96:C96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P242"/>
  <sheetViews>
    <sheetView view="pageBreakPreview" zoomScaleNormal="75" zoomScaleSheetLayoutView="100" zoomScalePageLayoutView="0" workbookViewId="0" topLeftCell="A1">
      <selection activeCell="P1" sqref="P1"/>
    </sheetView>
  </sheetViews>
  <sheetFormatPr defaultColWidth="9.140625" defaultRowHeight="15"/>
  <cols>
    <col min="1" max="1" width="22.57421875" style="0" customWidth="1"/>
    <col min="2" max="2" width="9.421875" style="2" customWidth="1"/>
    <col min="3" max="5" width="6.140625" style="2" customWidth="1"/>
    <col min="6" max="14" width="6.140625" style="0" customWidth="1"/>
    <col min="15" max="15" width="10.7109375" style="89" customWidth="1"/>
  </cols>
  <sheetData>
    <row r="3" spans="1:15" ht="18.75">
      <c r="A3" s="308" t="s">
        <v>84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ht="18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ht="16.5" thickBot="1"/>
    <row r="7" spans="1:9" ht="17.25" thickBot="1" thickTop="1">
      <c r="A7" s="5" t="s">
        <v>6</v>
      </c>
      <c r="B7" s="309" t="s">
        <v>0</v>
      </c>
      <c r="C7" s="350"/>
      <c r="D7" s="350"/>
      <c r="E7" s="310"/>
      <c r="F7" s="351" t="s">
        <v>9</v>
      </c>
      <c r="G7" s="352"/>
      <c r="H7" s="351" t="s">
        <v>44</v>
      </c>
      <c r="I7" s="352"/>
    </row>
    <row r="8" ht="17.25" thickBot="1" thickTop="1"/>
    <row r="9" spans="1:15" ht="19.5" thickBot="1">
      <c r="A9" s="344" t="s">
        <v>7</v>
      </c>
      <c r="B9" s="346" t="s">
        <v>11</v>
      </c>
      <c r="C9" s="348" t="s">
        <v>14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0" t="s">
        <v>97</v>
      </c>
    </row>
    <row r="10" spans="1:15" ht="48" thickBot="1">
      <c r="A10" s="345"/>
      <c r="B10" s="347"/>
      <c r="C10" s="53" t="s">
        <v>85</v>
      </c>
      <c r="D10" s="56" t="s">
        <v>86</v>
      </c>
      <c r="E10" s="59" t="s">
        <v>87</v>
      </c>
      <c r="F10" s="62" t="s">
        <v>88</v>
      </c>
      <c r="G10" s="65" t="s">
        <v>89</v>
      </c>
      <c r="H10" s="68" t="s">
        <v>90</v>
      </c>
      <c r="I10" s="71" t="s">
        <v>91</v>
      </c>
      <c r="J10" s="74" t="s">
        <v>92</v>
      </c>
      <c r="K10" s="77" t="s">
        <v>93</v>
      </c>
      <c r="L10" s="80" t="s">
        <v>94</v>
      </c>
      <c r="M10" s="83" t="s">
        <v>95</v>
      </c>
      <c r="N10" s="86" t="s">
        <v>96</v>
      </c>
      <c r="O10" s="340"/>
    </row>
    <row r="11" spans="1:15" ht="16.5" thickBot="1">
      <c r="A11" s="49" t="str">
        <f>'2. KOLO'!B10</f>
        <v>Vučković Patrik</v>
      </c>
      <c r="B11" s="50">
        <f>'2. KOLO'!D10</f>
        <v>91</v>
      </c>
      <c r="C11" s="54" t="s">
        <v>180</v>
      </c>
      <c r="D11" s="57">
        <f>'2. KOLO'!F10</f>
        <v>50</v>
      </c>
      <c r="E11" s="60">
        <f>'3. KOLO'!F11</f>
        <v>45</v>
      </c>
      <c r="F11" s="190">
        <f>'4. KOLO'!F11</f>
        <v>45</v>
      </c>
      <c r="G11" s="191">
        <f>'5. KOLO'!F12</f>
        <v>42</v>
      </c>
      <c r="H11" s="192">
        <f>'6. KOLO'!F11</f>
        <v>45</v>
      </c>
      <c r="I11" s="193">
        <f>'7. KOLO'!F12</f>
        <v>42</v>
      </c>
      <c r="J11" s="194">
        <f>'8. KOLO'!F11</f>
        <v>45</v>
      </c>
      <c r="K11" s="195">
        <f>'9. KOLO'!F11</f>
        <v>45</v>
      </c>
      <c r="L11" s="196">
        <f>'10. KOLO'!F11</f>
        <v>45</v>
      </c>
      <c r="M11" s="197">
        <f>'11. KOLO'!F11</f>
        <v>45</v>
      </c>
      <c r="N11" s="198">
        <f>'12. KOLO'!F12</f>
        <v>42</v>
      </c>
      <c r="O11" s="90">
        <f>SUM(C11:N11)</f>
        <v>491</v>
      </c>
    </row>
    <row r="12" spans="1:15" ht="16.5" thickBot="1">
      <c r="A12" s="51" t="str">
        <f>'3. KOLO'!B10</f>
        <v>Štefičar Leon</v>
      </c>
      <c r="B12" s="52">
        <f>'3. KOLO'!D10</f>
        <v>90</v>
      </c>
      <c r="C12" s="55" t="s">
        <v>180</v>
      </c>
      <c r="D12" s="58" t="s">
        <v>180</v>
      </c>
      <c r="E12" s="61">
        <f>'3. KOLO'!F10</f>
        <v>50</v>
      </c>
      <c r="F12" s="189">
        <f>'4. KOLO'!F10</f>
        <v>50</v>
      </c>
      <c r="G12" s="207">
        <f>'5. KOLO'!F10</f>
        <v>50</v>
      </c>
      <c r="H12" s="187" t="s">
        <v>180</v>
      </c>
      <c r="I12" s="188">
        <f>'7. KOLO'!F10</f>
        <v>50</v>
      </c>
      <c r="J12" s="201">
        <f>'8. KOLO'!F10</f>
        <v>50</v>
      </c>
      <c r="K12" s="202" t="s">
        <v>180</v>
      </c>
      <c r="L12" s="203">
        <f>'10. KOLO'!F10</f>
        <v>50</v>
      </c>
      <c r="M12" s="204">
        <f>'11. KOLO'!F10</f>
        <v>50</v>
      </c>
      <c r="N12" s="205">
        <f>'12. KOLO'!F10</f>
        <v>50</v>
      </c>
      <c r="O12" s="90">
        <f>SUM(C12:N12)</f>
        <v>400</v>
      </c>
    </row>
    <row r="13" spans="1:15" ht="15.75">
      <c r="A13" s="51" t="str">
        <f>'5. KOLO'!B11</f>
        <v>Petak Luka</v>
      </c>
      <c r="B13" s="52">
        <f>'5. KOLO'!D11</f>
        <v>95</v>
      </c>
      <c r="C13" s="55" t="s">
        <v>180</v>
      </c>
      <c r="D13" s="58" t="s">
        <v>180</v>
      </c>
      <c r="E13" s="61" t="s">
        <v>180</v>
      </c>
      <c r="F13" s="189" t="s">
        <v>180</v>
      </c>
      <c r="G13" s="207">
        <f>'5. KOLO'!F11</f>
        <v>45</v>
      </c>
      <c r="H13" s="187">
        <f>'6. KOLO'!F10</f>
        <v>50</v>
      </c>
      <c r="I13" s="188">
        <f>'7. KOLO'!F11</f>
        <v>45</v>
      </c>
      <c r="J13" s="201" t="s">
        <v>180</v>
      </c>
      <c r="K13" s="202">
        <f>'9. KOLO'!F10</f>
        <v>50</v>
      </c>
      <c r="L13" s="203" t="s">
        <v>180</v>
      </c>
      <c r="M13" s="204" t="s">
        <v>180</v>
      </c>
      <c r="N13" s="205">
        <f>'12. KOLO'!F11</f>
        <v>45</v>
      </c>
      <c r="O13" s="90">
        <f>SUM(C13:N13)</f>
        <v>235</v>
      </c>
    </row>
    <row r="14" spans="1:15" s="38" customFormat="1" ht="15.75">
      <c r="A14" s="95"/>
      <c r="B14" s="96"/>
      <c r="C14" s="96"/>
      <c r="D14" s="96"/>
      <c r="E14" s="96"/>
      <c r="F14" s="95"/>
      <c r="G14" s="95"/>
      <c r="H14" s="95"/>
      <c r="I14" s="95"/>
      <c r="J14" s="95"/>
      <c r="K14" s="95"/>
      <c r="L14" s="95"/>
      <c r="M14" s="95"/>
      <c r="N14" s="95"/>
      <c r="O14" s="97"/>
    </row>
    <row r="15" spans="1:15" s="38" customFormat="1" ht="15.75">
      <c r="A15" s="95"/>
      <c r="B15" s="96"/>
      <c r="C15" s="96"/>
      <c r="D15" s="96"/>
      <c r="E15" s="96"/>
      <c r="F15" s="95"/>
      <c r="G15" s="95"/>
      <c r="H15" s="95"/>
      <c r="I15" s="95"/>
      <c r="J15" s="95"/>
      <c r="K15" s="95"/>
      <c r="L15" s="95"/>
      <c r="M15" s="95"/>
      <c r="N15" s="95"/>
      <c r="O15" s="97"/>
    </row>
    <row r="16" ht="16.5" thickBot="1"/>
    <row r="17" spans="1:9" ht="17.25" thickBot="1" thickTop="1">
      <c r="A17" s="5" t="s">
        <v>6</v>
      </c>
      <c r="B17" s="309" t="s">
        <v>0</v>
      </c>
      <c r="C17" s="350"/>
      <c r="D17" s="350"/>
      <c r="E17" s="310"/>
      <c r="F17" s="351" t="s">
        <v>9</v>
      </c>
      <c r="G17" s="352"/>
      <c r="H17" s="351" t="s">
        <v>45</v>
      </c>
      <c r="I17" s="352"/>
    </row>
    <row r="18" ht="17.25" thickBot="1" thickTop="1"/>
    <row r="19" spans="1:15" ht="19.5" thickBot="1">
      <c r="A19" s="344" t="s">
        <v>7</v>
      </c>
      <c r="B19" s="346" t="s">
        <v>11</v>
      </c>
      <c r="C19" s="348" t="s">
        <v>14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0" t="s">
        <v>97</v>
      </c>
    </row>
    <row r="20" spans="1:15" ht="48" thickBot="1">
      <c r="A20" s="345"/>
      <c r="B20" s="347"/>
      <c r="C20" s="53" t="s">
        <v>85</v>
      </c>
      <c r="D20" s="56" t="s">
        <v>86</v>
      </c>
      <c r="E20" s="59" t="s">
        <v>87</v>
      </c>
      <c r="F20" s="62" t="s">
        <v>88</v>
      </c>
      <c r="G20" s="65" t="s">
        <v>89</v>
      </c>
      <c r="H20" s="68" t="s">
        <v>90</v>
      </c>
      <c r="I20" s="71" t="s">
        <v>91</v>
      </c>
      <c r="J20" s="74" t="s">
        <v>92</v>
      </c>
      <c r="K20" s="77" t="s">
        <v>93</v>
      </c>
      <c r="L20" s="80" t="s">
        <v>94</v>
      </c>
      <c r="M20" s="83" t="s">
        <v>95</v>
      </c>
      <c r="N20" s="86" t="s">
        <v>96</v>
      </c>
      <c r="O20" s="340"/>
    </row>
    <row r="21" spans="1:15" ht="16.5" thickBot="1">
      <c r="A21" s="49" t="str">
        <f>'2. KOLO'!B17</f>
        <v>Hunjet Hana </v>
      </c>
      <c r="B21" s="50">
        <f>'2. KOLO'!D17</f>
        <v>140</v>
      </c>
      <c r="C21" s="54" t="s">
        <v>180</v>
      </c>
      <c r="D21" s="57">
        <f>'2. KOLO'!F17</f>
        <v>50</v>
      </c>
      <c r="E21" s="60" t="s">
        <v>180</v>
      </c>
      <c r="F21" s="190" t="s">
        <v>180</v>
      </c>
      <c r="G21" s="191" t="s">
        <v>180</v>
      </c>
      <c r="H21" s="192" t="s">
        <v>180</v>
      </c>
      <c r="I21" s="193" t="s">
        <v>180</v>
      </c>
      <c r="J21" s="194" t="s">
        <v>180</v>
      </c>
      <c r="K21" s="195" t="s">
        <v>180</v>
      </c>
      <c r="L21" s="196" t="s">
        <v>180</v>
      </c>
      <c r="M21" s="197" t="s">
        <v>180</v>
      </c>
      <c r="N21" s="198" t="s">
        <v>180</v>
      </c>
      <c r="O21" s="90">
        <f>SUM(C21:N21)</f>
        <v>50</v>
      </c>
    </row>
    <row r="22" spans="1:15" ht="15.75">
      <c r="A22" s="51" t="str">
        <f>'5. KOLO'!B19</f>
        <v>Dubovečak Rea</v>
      </c>
      <c r="B22" s="52">
        <f>'5. KOLO'!D19</f>
        <v>2</v>
      </c>
      <c r="C22" s="55" t="s">
        <v>180</v>
      </c>
      <c r="D22" s="58" t="s">
        <v>180</v>
      </c>
      <c r="E22" s="61" t="s">
        <v>180</v>
      </c>
      <c r="F22" s="189" t="s">
        <v>180</v>
      </c>
      <c r="G22" s="207">
        <f>'5. KOLO'!F19</f>
        <v>50</v>
      </c>
      <c r="H22" s="187">
        <f>'6. KOLO'!F18</f>
        <v>50</v>
      </c>
      <c r="I22" s="188">
        <f>'7. KOLO'!F19</f>
        <v>50</v>
      </c>
      <c r="J22" s="201">
        <f>'8. KOLO'!F18</f>
        <v>50</v>
      </c>
      <c r="K22" s="202">
        <f>'9. KOLO'!F18</f>
        <v>50</v>
      </c>
      <c r="L22" s="203">
        <f>'10. KOLO'!F18</f>
        <v>50</v>
      </c>
      <c r="M22" s="204">
        <f>'11. KOLO'!F18</f>
        <v>50</v>
      </c>
      <c r="N22" s="205" t="s">
        <v>180</v>
      </c>
      <c r="O22" s="90">
        <f>SUM(C22:N22)</f>
        <v>350</v>
      </c>
    </row>
    <row r="23" ht="15.75">
      <c r="E23" s="15"/>
    </row>
    <row r="24" ht="15.75">
      <c r="E24" s="15"/>
    </row>
    <row r="25" spans="1:16" ht="16.5" thickBot="1">
      <c r="A25" s="91"/>
      <c r="B25" s="17"/>
      <c r="C25" s="17"/>
      <c r="D25" s="17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12"/>
    </row>
    <row r="26" ht="16.5" thickTop="1"/>
    <row r="28" ht="16.5" thickBot="1"/>
    <row r="29" spans="1:9" ht="17.25" thickBot="1" thickTop="1">
      <c r="A29" s="5" t="s">
        <v>6</v>
      </c>
      <c r="B29" s="309" t="s">
        <v>46</v>
      </c>
      <c r="C29" s="350"/>
      <c r="D29" s="350"/>
      <c r="E29" s="310"/>
      <c r="F29" s="351" t="s">
        <v>47</v>
      </c>
      <c r="G29" s="352"/>
      <c r="H29" s="351" t="s">
        <v>44</v>
      </c>
      <c r="I29" s="352"/>
    </row>
    <row r="30" ht="17.25" thickBot="1" thickTop="1"/>
    <row r="31" spans="1:15" ht="18.75" customHeight="1" thickBot="1">
      <c r="A31" s="344" t="s">
        <v>7</v>
      </c>
      <c r="B31" s="346" t="s">
        <v>11</v>
      </c>
      <c r="C31" s="348" t="s">
        <v>14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0" t="s">
        <v>97</v>
      </c>
    </row>
    <row r="32" spans="1:15" ht="45.75" customHeight="1" thickBot="1">
      <c r="A32" s="345"/>
      <c r="B32" s="347"/>
      <c r="C32" s="53" t="s">
        <v>85</v>
      </c>
      <c r="D32" s="56" t="s">
        <v>86</v>
      </c>
      <c r="E32" s="59" t="s">
        <v>87</v>
      </c>
      <c r="F32" s="62" t="s">
        <v>88</v>
      </c>
      <c r="G32" s="65" t="s">
        <v>89</v>
      </c>
      <c r="H32" s="68" t="s">
        <v>90</v>
      </c>
      <c r="I32" s="71" t="s">
        <v>91</v>
      </c>
      <c r="J32" s="74" t="s">
        <v>92</v>
      </c>
      <c r="K32" s="77" t="s">
        <v>93</v>
      </c>
      <c r="L32" s="80" t="s">
        <v>94</v>
      </c>
      <c r="M32" s="83" t="s">
        <v>95</v>
      </c>
      <c r="N32" s="86" t="s">
        <v>96</v>
      </c>
      <c r="O32" s="340"/>
    </row>
    <row r="33" spans="1:15" ht="16.5" thickBot="1">
      <c r="A33" s="49" t="str">
        <f>'1. KOLO'!B27</f>
        <v>Đurđević Leo</v>
      </c>
      <c r="B33" s="50">
        <f>'1. KOLO'!D27</f>
        <v>24</v>
      </c>
      <c r="C33" s="54">
        <f>'1. KOLO'!F27</f>
        <v>50</v>
      </c>
      <c r="D33" s="57">
        <f>'2. KOLO'!F27</f>
        <v>50</v>
      </c>
      <c r="E33" s="60" t="s">
        <v>180</v>
      </c>
      <c r="F33" s="190">
        <f>'4. KOLO'!F29</f>
        <v>45</v>
      </c>
      <c r="G33" s="191">
        <f>'5. KOLO'!F30</f>
        <v>45</v>
      </c>
      <c r="H33" s="192">
        <f>'6. KOLO'!F28</f>
        <v>50</v>
      </c>
      <c r="I33" s="193">
        <f>'7. KOLO'!F30</f>
        <v>45</v>
      </c>
      <c r="J33" s="194">
        <f>'8. KOLO'!F29</f>
        <v>45</v>
      </c>
      <c r="K33" s="195">
        <f>'9. KOLO'!F29</f>
        <v>45</v>
      </c>
      <c r="L33" s="196">
        <f>'10. KOLO'!F29</f>
        <v>45</v>
      </c>
      <c r="M33" s="197">
        <f>'11. KOLO'!F29</f>
        <v>45</v>
      </c>
      <c r="N33" s="198">
        <f>'12. KOLO'!F30</f>
        <v>45</v>
      </c>
      <c r="O33" s="90">
        <f aca="true" t="shared" si="0" ref="O33:O38">SUM(C33:N33)</f>
        <v>510</v>
      </c>
    </row>
    <row r="34" spans="1:15" ht="16.5" thickBot="1">
      <c r="A34" s="51" t="str">
        <f>'1. KOLO'!B28</f>
        <v>Kovač Dino</v>
      </c>
      <c r="B34" s="52">
        <f>'1. KOLO'!D28</f>
        <v>89</v>
      </c>
      <c r="C34" s="55">
        <f>'1. KOLO'!F28</f>
        <v>45</v>
      </c>
      <c r="D34" s="58">
        <f>'2. KOLO'!F30</f>
        <v>40</v>
      </c>
      <c r="E34" s="61">
        <f>'3. KOLO'!F28</f>
        <v>50</v>
      </c>
      <c r="F34" s="206">
        <f>'4. KOLO'!F31</f>
        <v>40</v>
      </c>
      <c r="G34" s="199">
        <f>'5. KOLO'!F31</f>
        <v>42</v>
      </c>
      <c r="H34" s="187">
        <f>'6. KOLO'!F29</f>
        <v>45</v>
      </c>
      <c r="I34" s="200">
        <f>'7. KOLO'!F31</f>
        <v>42</v>
      </c>
      <c r="J34" s="214">
        <f>'8. KOLO'!F30</f>
        <v>42</v>
      </c>
      <c r="K34" s="218">
        <f>'9. KOLO'!F30</f>
        <v>42</v>
      </c>
      <c r="L34" s="243">
        <f>'10. KOLO'!F30</f>
        <v>42</v>
      </c>
      <c r="M34" s="259">
        <f>'11. KOLO'!F30</f>
        <v>42</v>
      </c>
      <c r="N34" s="291">
        <f>'12. KOLO'!F31</f>
        <v>42</v>
      </c>
      <c r="O34" s="90">
        <f t="shared" si="0"/>
        <v>514</v>
      </c>
    </row>
    <row r="35" spans="1:15" ht="16.5" thickBot="1">
      <c r="A35" s="51" t="str">
        <f>'2. KOLO'!B28</f>
        <v>Loparić Antonio</v>
      </c>
      <c r="B35" s="52">
        <f>'2. KOLO'!D28</f>
        <v>114</v>
      </c>
      <c r="C35" s="55" t="s">
        <v>180</v>
      </c>
      <c r="D35" s="58">
        <f>'2. KOLO'!F28</f>
        <v>45</v>
      </c>
      <c r="E35" s="61" t="s">
        <v>180</v>
      </c>
      <c r="F35" s="189" t="s">
        <v>180</v>
      </c>
      <c r="G35" s="207" t="s">
        <v>180</v>
      </c>
      <c r="H35" s="187" t="s">
        <v>180</v>
      </c>
      <c r="I35" s="200">
        <f>'7. KOLO'!F32</f>
        <v>40</v>
      </c>
      <c r="J35" s="201" t="s">
        <v>180</v>
      </c>
      <c r="K35" s="202" t="s">
        <v>180</v>
      </c>
      <c r="L35" s="203" t="s">
        <v>180</v>
      </c>
      <c r="M35" s="259">
        <f>'11. KOLO'!F31</f>
        <v>40</v>
      </c>
      <c r="N35" s="291">
        <f>'12. KOLO'!F32</f>
        <v>40</v>
      </c>
      <c r="O35" s="90">
        <f t="shared" si="0"/>
        <v>165</v>
      </c>
    </row>
    <row r="36" spans="1:15" ht="16.5" thickBot="1">
      <c r="A36" s="51" t="str">
        <f>'2. KOLO'!B29</f>
        <v>Jakopović Kruno</v>
      </c>
      <c r="B36" s="52">
        <f>'2. KOLO'!D29</f>
        <v>154</v>
      </c>
      <c r="C36" s="55" t="s">
        <v>180</v>
      </c>
      <c r="D36" s="58">
        <f>'2. KOLO'!F29</f>
        <v>42</v>
      </c>
      <c r="E36" s="61" t="s">
        <v>180</v>
      </c>
      <c r="F36" s="189" t="s">
        <v>180</v>
      </c>
      <c r="G36" s="207" t="s">
        <v>180</v>
      </c>
      <c r="H36" s="187" t="s">
        <v>180</v>
      </c>
      <c r="I36" s="188" t="s">
        <v>180</v>
      </c>
      <c r="J36" s="201" t="s">
        <v>180</v>
      </c>
      <c r="K36" s="202" t="s">
        <v>180</v>
      </c>
      <c r="L36" s="203" t="s">
        <v>180</v>
      </c>
      <c r="M36" s="204" t="s">
        <v>180</v>
      </c>
      <c r="N36" s="205" t="s">
        <v>180</v>
      </c>
      <c r="O36" s="90">
        <f t="shared" si="0"/>
        <v>42</v>
      </c>
    </row>
    <row r="37" spans="1:15" ht="16.5" thickBot="1">
      <c r="A37" s="51" t="str">
        <f>'3. KOLO'!B29</f>
        <v>Bajsić Adam</v>
      </c>
      <c r="B37" s="52">
        <f>'6. KOLO'!D30</f>
        <v>10</v>
      </c>
      <c r="C37" s="55" t="s">
        <v>180</v>
      </c>
      <c r="D37" s="58" t="s">
        <v>180</v>
      </c>
      <c r="E37" s="61">
        <f>'3. KOLO'!F29</f>
        <v>45</v>
      </c>
      <c r="F37" s="206">
        <f>'4. KOLO'!F30</f>
        <v>42</v>
      </c>
      <c r="G37" s="199">
        <f>'5. KOLO'!F32</f>
        <v>40</v>
      </c>
      <c r="H37" s="208">
        <f>'6. KOLO'!F30</f>
        <v>42</v>
      </c>
      <c r="I37" s="200">
        <f>'7. KOLO'!F33</f>
        <v>39</v>
      </c>
      <c r="J37" s="214">
        <f>'8. KOLO'!F31</f>
        <v>40</v>
      </c>
      <c r="K37" s="218">
        <f>'9. KOLO'!F31</f>
        <v>40</v>
      </c>
      <c r="L37" s="243">
        <f>'10. KOLO'!F31</f>
        <v>40</v>
      </c>
      <c r="M37" s="259">
        <f>'11. KOLO'!F32</f>
        <v>39</v>
      </c>
      <c r="N37" s="291">
        <f>'12. KOLO'!F33</f>
        <v>39</v>
      </c>
      <c r="O37" s="174">
        <f t="shared" si="0"/>
        <v>406</v>
      </c>
    </row>
    <row r="38" spans="1:15" ht="15.75">
      <c r="A38" s="51" t="str">
        <f>'4. KOLO'!B28</f>
        <v>Bračko Bruno</v>
      </c>
      <c r="B38" s="52">
        <f>'4. KOLO'!D28</f>
        <v>23</v>
      </c>
      <c r="C38" s="55" t="s">
        <v>180</v>
      </c>
      <c r="D38" s="58" t="s">
        <v>180</v>
      </c>
      <c r="E38" s="61" t="s">
        <v>180</v>
      </c>
      <c r="F38" s="206">
        <f>'4. KOLO'!F28</f>
        <v>50</v>
      </c>
      <c r="G38" s="207">
        <f>'5. KOLO'!F29</f>
        <v>50</v>
      </c>
      <c r="H38" s="187" t="s">
        <v>180</v>
      </c>
      <c r="I38" s="188">
        <f>'7. KOLO'!F29</f>
        <v>50</v>
      </c>
      <c r="J38" s="201">
        <f>'8. KOLO'!F28</f>
        <v>50</v>
      </c>
      <c r="K38" s="202">
        <f>'9. KOLO'!F28</f>
        <v>50</v>
      </c>
      <c r="L38" s="203">
        <f>'10. KOLO'!F28</f>
        <v>50</v>
      </c>
      <c r="M38" s="204">
        <f>'11. KOLO'!F28</f>
        <v>50</v>
      </c>
      <c r="N38" s="205">
        <f>'12. KOLO'!F29</f>
        <v>50</v>
      </c>
      <c r="O38" s="90">
        <f t="shared" si="0"/>
        <v>400</v>
      </c>
    </row>
    <row r="39" spans="1:15" ht="15.75">
      <c r="A39" s="95"/>
      <c r="B39" s="96"/>
      <c r="C39" s="96"/>
      <c r="D39" s="96"/>
      <c r="E39" s="96"/>
      <c r="F39" s="95"/>
      <c r="G39" s="95"/>
      <c r="H39" s="95"/>
      <c r="I39" s="95"/>
      <c r="J39" s="95"/>
      <c r="K39" s="95"/>
      <c r="L39" s="95"/>
      <c r="M39" s="95"/>
      <c r="N39" s="95"/>
      <c r="O39" s="97"/>
    </row>
    <row r="40" spans="1:15" ht="15.75">
      <c r="A40" s="95"/>
      <c r="B40" s="96"/>
      <c r="C40" s="96"/>
      <c r="D40" s="96"/>
      <c r="E40" s="96"/>
      <c r="F40" s="95"/>
      <c r="G40" s="95"/>
      <c r="H40" s="95"/>
      <c r="I40" s="95"/>
      <c r="J40" s="95"/>
      <c r="K40" s="95"/>
      <c r="L40" s="95"/>
      <c r="M40" s="95"/>
      <c r="N40" s="95"/>
      <c r="O40" s="97"/>
    </row>
    <row r="41" ht="16.5" thickBot="1"/>
    <row r="42" spans="1:9" ht="18.75" customHeight="1" thickBot="1" thickTop="1">
      <c r="A42" s="5" t="s">
        <v>6</v>
      </c>
      <c r="B42" s="309" t="s">
        <v>46</v>
      </c>
      <c r="C42" s="350"/>
      <c r="D42" s="350"/>
      <c r="E42" s="310"/>
      <c r="F42" s="351" t="s">
        <v>47</v>
      </c>
      <c r="G42" s="352"/>
      <c r="H42" s="351" t="s">
        <v>45</v>
      </c>
      <c r="I42" s="352"/>
    </row>
    <row r="43" ht="17.25" thickBot="1" thickTop="1"/>
    <row r="44" spans="1:15" ht="18.75" customHeight="1" thickBot="1">
      <c r="A44" s="344" t="s">
        <v>7</v>
      </c>
      <c r="B44" s="346" t="s">
        <v>11</v>
      </c>
      <c r="C44" s="348" t="s">
        <v>14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0" t="s">
        <v>97</v>
      </c>
    </row>
    <row r="45" spans="1:15" ht="45.75" customHeight="1" thickBot="1">
      <c r="A45" s="345"/>
      <c r="B45" s="347"/>
      <c r="C45" s="53" t="s">
        <v>85</v>
      </c>
      <c r="D45" s="56" t="s">
        <v>86</v>
      </c>
      <c r="E45" s="59" t="s">
        <v>87</v>
      </c>
      <c r="F45" s="62" t="s">
        <v>88</v>
      </c>
      <c r="G45" s="65" t="s">
        <v>89</v>
      </c>
      <c r="H45" s="68" t="s">
        <v>90</v>
      </c>
      <c r="I45" s="71" t="s">
        <v>91</v>
      </c>
      <c r="J45" s="74" t="s">
        <v>92</v>
      </c>
      <c r="K45" s="77" t="s">
        <v>93</v>
      </c>
      <c r="L45" s="80" t="s">
        <v>94</v>
      </c>
      <c r="M45" s="83" t="s">
        <v>95</v>
      </c>
      <c r="N45" s="86" t="s">
        <v>96</v>
      </c>
      <c r="O45" s="340"/>
    </row>
    <row r="46" spans="1:15" ht="16.5" thickBot="1">
      <c r="A46" s="49"/>
      <c r="B46" s="50"/>
      <c r="C46" s="54"/>
      <c r="D46" s="57"/>
      <c r="E46" s="60"/>
      <c r="F46" s="63"/>
      <c r="G46" s="66"/>
      <c r="H46" s="69"/>
      <c r="I46" s="72"/>
      <c r="J46" s="75"/>
      <c r="K46" s="78"/>
      <c r="L46" s="81"/>
      <c r="M46" s="84"/>
      <c r="N46" s="87"/>
      <c r="O46" s="90">
        <f>SUM(C46:N46)</f>
        <v>0</v>
      </c>
    </row>
    <row r="47" spans="1:15" ht="15.75">
      <c r="A47" s="51"/>
      <c r="B47" s="52"/>
      <c r="C47" s="55"/>
      <c r="D47" s="58"/>
      <c r="E47" s="61"/>
      <c r="F47" s="64"/>
      <c r="G47" s="67"/>
      <c r="H47" s="70"/>
      <c r="I47" s="73"/>
      <c r="J47" s="76"/>
      <c r="K47" s="79"/>
      <c r="L47" s="82"/>
      <c r="M47" s="85"/>
      <c r="N47" s="88"/>
      <c r="O47" s="90">
        <f>SUM(C47:N47)</f>
        <v>0</v>
      </c>
    </row>
    <row r="48" ht="15.75">
      <c r="E48" s="15"/>
    </row>
    <row r="49" ht="15.75">
      <c r="E49" s="15"/>
    </row>
    <row r="50" spans="1:15" ht="16.5" thickBot="1">
      <c r="A50" s="91"/>
      <c r="B50" s="17"/>
      <c r="C50" s="17"/>
      <c r="D50" s="17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ht="16.5" thickTop="1"/>
    <row r="52" ht="18.75" customHeight="1"/>
    <row r="53" ht="16.5" thickBot="1"/>
    <row r="54" spans="1:9" ht="17.25" thickBot="1" thickTop="1">
      <c r="A54" s="5" t="s">
        <v>6</v>
      </c>
      <c r="B54" s="309" t="s">
        <v>17</v>
      </c>
      <c r="C54" s="350"/>
      <c r="D54" s="350"/>
      <c r="E54" s="310"/>
      <c r="F54" s="351" t="s">
        <v>16</v>
      </c>
      <c r="G54" s="352"/>
      <c r="H54" s="351" t="s">
        <v>44</v>
      </c>
      <c r="I54" s="352"/>
    </row>
    <row r="55" ht="17.25" thickBot="1" thickTop="1"/>
    <row r="56" spans="1:15" ht="18.75" customHeight="1" thickBot="1">
      <c r="A56" s="344" t="s">
        <v>7</v>
      </c>
      <c r="B56" s="346" t="s">
        <v>11</v>
      </c>
      <c r="C56" s="348" t="s">
        <v>14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0" t="s">
        <v>97</v>
      </c>
    </row>
    <row r="57" spans="1:15" ht="45.75" customHeight="1" thickBot="1">
      <c r="A57" s="345"/>
      <c r="B57" s="347"/>
      <c r="C57" s="53" t="s">
        <v>85</v>
      </c>
      <c r="D57" s="56" t="s">
        <v>86</v>
      </c>
      <c r="E57" s="59" t="s">
        <v>87</v>
      </c>
      <c r="F57" s="62" t="s">
        <v>88</v>
      </c>
      <c r="G57" s="65" t="s">
        <v>89</v>
      </c>
      <c r="H57" s="68" t="s">
        <v>90</v>
      </c>
      <c r="I57" s="71" t="s">
        <v>91</v>
      </c>
      <c r="J57" s="74" t="s">
        <v>92</v>
      </c>
      <c r="K57" s="77" t="s">
        <v>93</v>
      </c>
      <c r="L57" s="80" t="s">
        <v>94</v>
      </c>
      <c r="M57" s="83" t="s">
        <v>95</v>
      </c>
      <c r="N57" s="86" t="s">
        <v>96</v>
      </c>
      <c r="O57" s="340"/>
    </row>
    <row r="58" spans="1:15" ht="16.5" thickBot="1">
      <c r="A58" s="49" t="str">
        <f>'1. KOLO'!B45</f>
        <v>Jakop Zvonimir</v>
      </c>
      <c r="B58" s="50">
        <f>'1. KOLO'!D45</f>
        <v>31</v>
      </c>
      <c r="C58" s="54">
        <f>'1. KOLO'!F45</f>
        <v>50</v>
      </c>
      <c r="D58" s="57">
        <f>'2. KOLO'!F47</f>
        <v>50</v>
      </c>
      <c r="E58" s="60">
        <f>'3. KOLO'!F46</f>
        <v>50</v>
      </c>
      <c r="F58" s="190">
        <f>'4. KOLO'!F49</f>
        <v>45</v>
      </c>
      <c r="G58" s="191">
        <f>'5. KOLO'!F51</f>
        <v>42</v>
      </c>
      <c r="H58" s="192">
        <f>'6. KOLO'!F48</f>
        <v>45</v>
      </c>
      <c r="I58" s="193">
        <f>'7. KOLO'!F52</f>
        <v>42</v>
      </c>
      <c r="J58" s="194">
        <f>'8. KOLO'!F50</f>
        <v>42</v>
      </c>
      <c r="K58" s="195">
        <f>'9. KOLO'!F50</f>
        <v>42</v>
      </c>
      <c r="L58" s="196">
        <f>'10. KOLO'!F50</f>
        <v>42</v>
      </c>
      <c r="M58" s="197">
        <f>'11. KOLO'!F51</f>
        <v>42</v>
      </c>
      <c r="N58" s="198">
        <f>'12. KOLO'!F51</f>
        <v>45</v>
      </c>
      <c r="O58" s="90">
        <f>SUM(C58:N58)</f>
        <v>537</v>
      </c>
    </row>
    <row r="59" spans="1:15" ht="16.5" thickBot="1">
      <c r="A59" s="51" t="str">
        <f>'1. KOLO'!B46</f>
        <v>Vuglač Gordan</v>
      </c>
      <c r="B59" s="52">
        <v>26</v>
      </c>
      <c r="C59" s="55">
        <f>'1. KOLO'!F46</f>
        <v>45</v>
      </c>
      <c r="D59" s="58">
        <f>'2. KOLO'!F48</f>
        <v>45</v>
      </c>
      <c r="E59" s="61">
        <f>'3. KOLO'!F47</f>
        <v>45</v>
      </c>
      <c r="F59" s="189">
        <f>'4. KOLO'!F50</f>
        <v>42</v>
      </c>
      <c r="G59" s="207">
        <f>'5. KOLO'!F52</f>
        <v>40</v>
      </c>
      <c r="H59" s="187">
        <f>'6. KOLO'!F49</f>
        <v>42</v>
      </c>
      <c r="I59" s="188">
        <f>'7. KOLO'!F54</f>
        <v>40</v>
      </c>
      <c r="J59" s="201">
        <f>'8. KOLO'!F51</f>
        <v>40</v>
      </c>
      <c r="K59" s="202">
        <f>'9. KOLO'!F51</f>
        <v>40</v>
      </c>
      <c r="L59" s="203">
        <f>'10. KOLO'!F51</f>
        <v>40</v>
      </c>
      <c r="M59" s="204">
        <f>'11. KOLO'!F52</f>
        <v>40</v>
      </c>
      <c r="N59" s="205">
        <f>'12. KOLO'!F52</f>
        <v>42</v>
      </c>
      <c r="O59" s="90">
        <f>SUM(C59:N59)</f>
        <v>501</v>
      </c>
    </row>
    <row r="60" spans="1:15" ht="16.5" thickBot="1">
      <c r="A60" s="51" t="str">
        <f>'3. KOLO'!B48</f>
        <v>Paska Matej</v>
      </c>
      <c r="B60" s="52">
        <f>'3. KOLO'!D48</f>
        <v>20</v>
      </c>
      <c r="C60" s="55" t="s">
        <v>180</v>
      </c>
      <c r="D60" s="58" t="s">
        <v>180</v>
      </c>
      <c r="E60" s="61">
        <f>'3. KOLO'!F48</f>
        <v>42</v>
      </c>
      <c r="F60" s="189">
        <f>'4. KOLO'!F48</f>
        <v>50</v>
      </c>
      <c r="G60" s="207">
        <f>'5. KOLO'!F49</f>
        <v>50</v>
      </c>
      <c r="H60" s="187">
        <f>'6. KOLO'!F47</f>
        <v>50</v>
      </c>
      <c r="I60" s="188">
        <f>'7. KOLO'!F50</f>
        <v>50</v>
      </c>
      <c r="J60" s="201">
        <f>'8. KOLO'!F48</f>
        <v>50</v>
      </c>
      <c r="K60" s="202">
        <f>'9. KOLO'!F48</f>
        <v>50</v>
      </c>
      <c r="L60" s="203">
        <f>'10. KOLO'!F48</f>
        <v>50</v>
      </c>
      <c r="M60" s="204">
        <f>'11. KOLO'!F49</f>
        <v>50</v>
      </c>
      <c r="N60" s="205">
        <f>'12. KOLO'!F50</f>
        <v>50</v>
      </c>
      <c r="O60" s="90">
        <f>SUM(C60:N60)</f>
        <v>492</v>
      </c>
    </row>
    <row r="61" spans="1:15" ht="16.5" thickBot="1">
      <c r="A61" s="51" t="str">
        <f>'5. KOLO'!B50</f>
        <v>Banić Karlo</v>
      </c>
      <c r="B61" s="52">
        <f>'5. KOLO'!D50</f>
        <v>22</v>
      </c>
      <c r="C61" s="55" t="s">
        <v>180</v>
      </c>
      <c r="D61" s="58" t="s">
        <v>180</v>
      </c>
      <c r="E61" s="61" t="s">
        <v>180</v>
      </c>
      <c r="F61" s="189" t="s">
        <v>180</v>
      </c>
      <c r="G61" s="207">
        <f>'5. KOLO'!F50</f>
        <v>45</v>
      </c>
      <c r="H61" s="187" t="s">
        <v>180</v>
      </c>
      <c r="I61" s="188">
        <f>'7. KOLO'!F53</f>
        <v>40</v>
      </c>
      <c r="J61" s="201" t="s">
        <v>180</v>
      </c>
      <c r="K61" s="202" t="s">
        <v>180</v>
      </c>
      <c r="L61" s="203" t="s">
        <v>180</v>
      </c>
      <c r="M61" s="204" t="s">
        <v>180</v>
      </c>
      <c r="N61" s="205" t="s">
        <v>180</v>
      </c>
      <c r="O61" s="90">
        <f>SUM(C61:N61)</f>
        <v>85</v>
      </c>
    </row>
    <row r="62" spans="1:15" ht="15.75">
      <c r="A62" s="167" t="str">
        <f>'7. KOLO'!B51</f>
        <v>Pavlović Danijel</v>
      </c>
      <c r="B62" s="168">
        <f>'7. KOLO'!D51</f>
        <v>36</v>
      </c>
      <c r="C62" s="55" t="s">
        <v>180</v>
      </c>
      <c r="D62" s="58" t="s">
        <v>180</v>
      </c>
      <c r="E62" s="61" t="s">
        <v>180</v>
      </c>
      <c r="F62" s="189" t="s">
        <v>180</v>
      </c>
      <c r="G62" s="207" t="s">
        <v>180</v>
      </c>
      <c r="H62" s="187" t="s">
        <v>180</v>
      </c>
      <c r="I62" s="188">
        <f>'7. KOLO'!F51</f>
        <v>45</v>
      </c>
      <c r="J62" s="201">
        <f>'8. KOLO'!F49</f>
        <v>45</v>
      </c>
      <c r="K62" s="202">
        <f>'9. KOLO'!F49</f>
        <v>45</v>
      </c>
      <c r="L62" s="203">
        <f>'10. KOLO'!F49</f>
        <v>45</v>
      </c>
      <c r="M62" s="204">
        <f>'11. KOLO'!F50</f>
        <v>45</v>
      </c>
      <c r="N62" s="205" t="s">
        <v>180</v>
      </c>
      <c r="O62" s="90">
        <f>SUM(C62:N62)</f>
        <v>225</v>
      </c>
    </row>
    <row r="63" spans="1:15" ht="15.75">
      <c r="A63" s="95"/>
      <c r="B63" s="96"/>
      <c r="C63" s="96"/>
      <c r="D63" s="96"/>
      <c r="E63" s="96"/>
      <c r="F63" s="95"/>
      <c r="G63" s="95"/>
      <c r="H63" s="95"/>
      <c r="I63" s="95"/>
      <c r="J63" s="95"/>
      <c r="K63" s="95"/>
      <c r="L63" s="95"/>
      <c r="M63" s="95"/>
      <c r="N63" s="95"/>
      <c r="O63" s="97"/>
    </row>
    <row r="64" spans="1:15" ht="15.75">
      <c r="A64" s="95"/>
      <c r="B64" s="96"/>
      <c r="C64" s="96"/>
      <c r="D64" s="96"/>
      <c r="E64" s="96"/>
      <c r="F64" s="95"/>
      <c r="G64" s="95"/>
      <c r="H64" s="95"/>
      <c r="I64" s="95"/>
      <c r="J64" s="95"/>
      <c r="K64" s="95"/>
      <c r="L64" s="95"/>
      <c r="M64" s="95"/>
      <c r="N64" s="95"/>
      <c r="O64" s="97"/>
    </row>
    <row r="65" ht="16.5" thickBot="1"/>
    <row r="66" spans="1:9" ht="17.25" thickBot="1" thickTop="1">
      <c r="A66" s="5" t="s">
        <v>6</v>
      </c>
      <c r="B66" s="309" t="s">
        <v>17</v>
      </c>
      <c r="C66" s="350"/>
      <c r="D66" s="350"/>
      <c r="E66" s="310"/>
      <c r="F66" s="351" t="s">
        <v>16</v>
      </c>
      <c r="G66" s="352"/>
      <c r="H66" s="351" t="s">
        <v>45</v>
      </c>
      <c r="I66" s="352"/>
    </row>
    <row r="67" ht="17.25" thickBot="1" thickTop="1"/>
    <row r="68" spans="1:15" ht="18.75" customHeight="1" thickBot="1">
      <c r="A68" s="344" t="s">
        <v>7</v>
      </c>
      <c r="B68" s="346" t="s">
        <v>11</v>
      </c>
      <c r="C68" s="348" t="s">
        <v>14</v>
      </c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0" t="s">
        <v>97</v>
      </c>
    </row>
    <row r="69" spans="1:15" ht="45.75" customHeight="1" thickBot="1">
      <c r="A69" s="345"/>
      <c r="B69" s="347"/>
      <c r="C69" s="53" t="s">
        <v>85</v>
      </c>
      <c r="D69" s="56" t="s">
        <v>86</v>
      </c>
      <c r="E69" s="59" t="s">
        <v>87</v>
      </c>
      <c r="F69" s="62" t="s">
        <v>88</v>
      </c>
      <c r="G69" s="65" t="s">
        <v>89</v>
      </c>
      <c r="H69" s="68" t="s">
        <v>90</v>
      </c>
      <c r="I69" s="71" t="s">
        <v>91</v>
      </c>
      <c r="J69" s="74" t="s">
        <v>92</v>
      </c>
      <c r="K69" s="77" t="s">
        <v>93</v>
      </c>
      <c r="L69" s="80" t="s">
        <v>94</v>
      </c>
      <c r="M69" s="83" t="s">
        <v>95</v>
      </c>
      <c r="N69" s="86" t="s">
        <v>96</v>
      </c>
      <c r="O69" s="340"/>
    </row>
    <row r="70" spans="1:15" ht="16.5" thickBot="1">
      <c r="A70" s="49" t="str">
        <f>'2. KOLO'!B55</f>
        <v>Željezić Doroteja</v>
      </c>
      <c r="B70" s="50">
        <f>'2. KOLO'!D55</f>
        <v>149</v>
      </c>
      <c r="C70" s="54" t="s">
        <v>180</v>
      </c>
      <c r="D70" s="57">
        <f>'2. KOLO'!F55</f>
        <v>50</v>
      </c>
      <c r="E70" s="60" t="s">
        <v>180</v>
      </c>
      <c r="F70" s="190" t="s">
        <v>180</v>
      </c>
      <c r="G70" s="191" t="s">
        <v>180</v>
      </c>
      <c r="H70" s="192" t="s">
        <v>180</v>
      </c>
      <c r="I70" s="193" t="s">
        <v>180</v>
      </c>
      <c r="J70" s="194" t="s">
        <v>180</v>
      </c>
      <c r="K70" s="195" t="s">
        <v>180</v>
      </c>
      <c r="L70" s="196" t="s">
        <v>180</v>
      </c>
      <c r="M70" s="197" t="s">
        <v>180</v>
      </c>
      <c r="N70" s="198" t="s">
        <v>180</v>
      </c>
      <c r="O70" s="174">
        <f>SUM(C70:N70)</f>
        <v>50</v>
      </c>
    </row>
    <row r="71" spans="1:15" ht="16.5" thickBot="1">
      <c r="A71" s="167" t="str">
        <f>'7. KOLO'!B61</f>
        <v>Kralj Tena</v>
      </c>
      <c r="B71" s="168">
        <f>'7. KOLO'!D61</f>
        <v>35</v>
      </c>
      <c r="C71" s="55" t="s">
        <v>180</v>
      </c>
      <c r="D71" s="58" t="s">
        <v>180</v>
      </c>
      <c r="E71" s="61" t="s">
        <v>180</v>
      </c>
      <c r="F71" s="189" t="s">
        <v>180</v>
      </c>
      <c r="G71" s="207" t="s">
        <v>180</v>
      </c>
      <c r="H71" s="187" t="s">
        <v>180</v>
      </c>
      <c r="I71" s="188">
        <f>'7. KOLO'!F61</f>
        <v>50</v>
      </c>
      <c r="J71" s="201" t="s">
        <v>180</v>
      </c>
      <c r="K71" s="202" t="s">
        <v>180</v>
      </c>
      <c r="L71" s="203" t="s">
        <v>180</v>
      </c>
      <c r="M71" s="204" t="s">
        <v>180</v>
      </c>
      <c r="N71" s="205" t="s">
        <v>180</v>
      </c>
      <c r="O71" s="174">
        <f>SUM(C71:N71)</f>
        <v>50</v>
      </c>
    </row>
    <row r="72" spans="1:15" ht="16.5" thickBot="1">
      <c r="A72" s="167" t="str">
        <f>'7. KOLO'!B62</f>
        <v>Šobak Petra</v>
      </c>
      <c r="B72" s="168">
        <f>'7. KOLO'!D62</f>
        <v>38</v>
      </c>
      <c r="C72" s="55" t="s">
        <v>180</v>
      </c>
      <c r="D72" s="58" t="s">
        <v>180</v>
      </c>
      <c r="E72" s="61" t="s">
        <v>180</v>
      </c>
      <c r="F72" s="189" t="s">
        <v>180</v>
      </c>
      <c r="G72" s="207" t="s">
        <v>180</v>
      </c>
      <c r="H72" s="187" t="s">
        <v>180</v>
      </c>
      <c r="I72" s="188">
        <f>'7. KOLO'!F62</f>
        <v>50</v>
      </c>
      <c r="J72" s="201" t="s">
        <v>180</v>
      </c>
      <c r="K72" s="202" t="s">
        <v>180</v>
      </c>
      <c r="L72" s="203" t="s">
        <v>180</v>
      </c>
      <c r="M72" s="204" t="s">
        <v>180</v>
      </c>
      <c r="N72" s="205" t="s">
        <v>180</v>
      </c>
      <c r="O72" s="174">
        <f>SUM(C72:N72)</f>
        <v>50</v>
      </c>
    </row>
    <row r="73" spans="1:15" ht="16.5" thickBot="1">
      <c r="A73" s="167" t="str">
        <f>'7. KOLO'!B63</f>
        <v>Kralj Lana</v>
      </c>
      <c r="B73" s="168">
        <f>'7. KOLO'!D63</f>
        <v>37</v>
      </c>
      <c r="C73" s="55" t="s">
        <v>180</v>
      </c>
      <c r="D73" s="58" t="s">
        <v>180</v>
      </c>
      <c r="E73" s="61" t="s">
        <v>180</v>
      </c>
      <c r="F73" s="189" t="s">
        <v>180</v>
      </c>
      <c r="G73" s="207" t="s">
        <v>180</v>
      </c>
      <c r="H73" s="187" t="s">
        <v>180</v>
      </c>
      <c r="I73" s="188">
        <f>'7. KOLO'!F63</f>
        <v>42</v>
      </c>
      <c r="J73" s="201" t="s">
        <v>180</v>
      </c>
      <c r="K73" s="202" t="s">
        <v>180</v>
      </c>
      <c r="L73" s="203" t="s">
        <v>180</v>
      </c>
      <c r="M73" s="204" t="s">
        <v>180</v>
      </c>
      <c r="N73" s="205" t="s">
        <v>180</v>
      </c>
      <c r="O73" s="174">
        <f>SUM(C73:N73)</f>
        <v>42</v>
      </c>
    </row>
    <row r="74" ht="18.75" customHeight="1">
      <c r="E74" s="15"/>
    </row>
    <row r="75" ht="15.75">
      <c r="E75" s="15"/>
    </row>
    <row r="76" spans="1:15" ht="16.5" thickBot="1">
      <c r="A76" s="91"/>
      <c r="B76" s="17"/>
      <c r="C76" s="17"/>
      <c r="D76" s="17"/>
      <c r="E76" s="92"/>
      <c r="F76" s="93"/>
      <c r="G76" s="93"/>
      <c r="H76" s="93"/>
      <c r="I76" s="93"/>
      <c r="J76" s="93"/>
      <c r="K76" s="93"/>
      <c r="L76" s="93"/>
      <c r="M76" s="93"/>
      <c r="N76" s="93"/>
      <c r="O76" s="94"/>
    </row>
    <row r="77" ht="16.5" thickTop="1"/>
    <row r="79" ht="16.5" thickBot="1"/>
    <row r="80" spans="1:9" ht="17.25" thickBot="1" thickTop="1">
      <c r="A80" s="5" t="s">
        <v>6</v>
      </c>
      <c r="B80" s="309" t="s">
        <v>51</v>
      </c>
      <c r="C80" s="350"/>
      <c r="D80" s="350"/>
      <c r="E80" s="310"/>
      <c r="F80" s="351" t="s">
        <v>52</v>
      </c>
      <c r="G80" s="352"/>
      <c r="H80" s="351" t="s">
        <v>44</v>
      </c>
      <c r="I80" s="352"/>
    </row>
    <row r="81" ht="18.75" customHeight="1" thickBot="1" thickTop="1"/>
    <row r="82" spans="1:15" ht="19.5" thickBot="1">
      <c r="A82" s="344" t="s">
        <v>7</v>
      </c>
      <c r="B82" s="346" t="s">
        <v>11</v>
      </c>
      <c r="C82" s="348" t="s">
        <v>14</v>
      </c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0" t="s">
        <v>97</v>
      </c>
    </row>
    <row r="83" spans="1:15" ht="45.75" customHeight="1" thickBot="1">
      <c r="A83" s="345"/>
      <c r="B83" s="347"/>
      <c r="C83" s="53" t="s">
        <v>85</v>
      </c>
      <c r="D83" s="56" t="s">
        <v>86</v>
      </c>
      <c r="E83" s="59" t="s">
        <v>87</v>
      </c>
      <c r="F83" s="62" t="s">
        <v>88</v>
      </c>
      <c r="G83" s="65" t="s">
        <v>89</v>
      </c>
      <c r="H83" s="68" t="s">
        <v>90</v>
      </c>
      <c r="I83" s="71" t="s">
        <v>91</v>
      </c>
      <c r="J83" s="74" t="s">
        <v>92</v>
      </c>
      <c r="K83" s="77" t="s">
        <v>93</v>
      </c>
      <c r="L83" s="80" t="s">
        <v>94</v>
      </c>
      <c r="M83" s="83" t="s">
        <v>95</v>
      </c>
      <c r="N83" s="86" t="s">
        <v>96</v>
      </c>
      <c r="O83" s="340"/>
    </row>
    <row r="84" spans="1:15" ht="16.5" thickBot="1">
      <c r="A84" s="49" t="str">
        <f>'1. KOLO'!B63</f>
        <v>Paska David</v>
      </c>
      <c r="B84" s="50">
        <f>'1. KOLO'!D63</f>
        <v>1</v>
      </c>
      <c r="C84" s="54">
        <f>'1. KOLO'!F63</f>
        <v>50</v>
      </c>
      <c r="D84" s="57" t="s">
        <v>180</v>
      </c>
      <c r="E84" s="60">
        <f>'3. KOLO'!F65</f>
        <v>50</v>
      </c>
      <c r="F84" s="190">
        <f>'4. KOLO'!F67</f>
        <v>50</v>
      </c>
      <c r="G84" s="191">
        <f>'5. KOLO'!F69</f>
        <v>50</v>
      </c>
      <c r="H84" s="192">
        <f>'6. KOLO'!F66</f>
        <v>50</v>
      </c>
      <c r="I84" s="193">
        <f>'7. KOLO'!F73</f>
        <v>50</v>
      </c>
      <c r="J84" s="194" t="s">
        <v>180</v>
      </c>
      <c r="K84" s="195">
        <f>'9. KOLO'!F68</f>
        <v>50</v>
      </c>
      <c r="L84" s="196">
        <f>'10. KOLO'!F68</f>
        <v>50</v>
      </c>
      <c r="M84" s="197">
        <f>'11. KOLO'!F69</f>
        <v>50</v>
      </c>
      <c r="N84" s="198">
        <f>'12. KOLO'!F69</f>
        <v>50</v>
      </c>
      <c r="O84" s="174">
        <f aca="true" t="shared" si="1" ref="O84:O91">SUM(C84:N84)</f>
        <v>500</v>
      </c>
    </row>
    <row r="85" spans="1:15" ht="16.5" thickBot="1">
      <c r="A85" s="51" t="str">
        <f>'1. KOLO'!B64</f>
        <v>Vuglač Slaven</v>
      </c>
      <c r="B85" s="52">
        <f>'1. KOLO'!D64</f>
        <v>3</v>
      </c>
      <c r="C85" s="55">
        <f>'1. KOLO'!F64</f>
        <v>45</v>
      </c>
      <c r="D85" s="58">
        <f>'2. KOLO'!F65</f>
        <v>50</v>
      </c>
      <c r="E85" s="61">
        <f>'3. KOLO'!F67</f>
        <v>42</v>
      </c>
      <c r="F85" s="189">
        <f>'4. KOLO'!F68</f>
        <v>45</v>
      </c>
      <c r="G85" s="207">
        <f>'5. KOLO'!F71</f>
        <v>42</v>
      </c>
      <c r="H85" s="187">
        <f>'6. KOLO'!F67</f>
        <v>45</v>
      </c>
      <c r="I85" s="188">
        <f>'7. KOLO'!F74</f>
        <v>45</v>
      </c>
      <c r="J85" s="201">
        <f>'8. KOLO'!F69</f>
        <v>45</v>
      </c>
      <c r="K85" s="202">
        <f>'9. KOLO'!F69</f>
        <v>45</v>
      </c>
      <c r="L85" s="203">
        <f>'10. KOLO'!F70</f>
        <v>42</v>
      </c>
      <c r="M85" s="204">
        <f>'11. KOLO'!F71</f>
        <v>42</v>
      </c>
      <c r="N85" s="205">
        <f>'12. KOLO'!F70</f>
        <v>45</v>
      </c>
      <c r="O85" s="174">
        <f t="shared" si="1"/>
        <v>533</v>
      </c>
    </row>
    <row r="86" spans="1:15" ht="16.5" thickBot="1">
      <c r="A86" s="51" t="str">
        <f>'1. KOLO'!B65</f>
        <v>Jakop Ivan</v>
      </c>
      <c r="B86" s="52">
        <f>'1. KOLO'!D65</f>
        <v>33</v>
      </c>
      <c r="C86" s="55">
        <f>'1. KOLO'!F65</f>
        <v>42</v>
      </c>
      <c r="D86" s="58" t="s">
        <v>180</v>
      </c>
      <c r="E86" s="61">
        <f>'3. KOLO'!F66</f>
        <v>45</v>
      </c>
      <c r="F86" s="189">
        <f>'4. KOLO'!F69</f>
        <v>42</v>
      </c>
      <c r="G86" s="207">
        <f>'5. KOLO'!F70</f>
        <v>45</v>
      </c>
      <c r="H86" s="187" t="s">
        <v>180</v>
      </c>
      <c r="I86" s="188">
        <f>'7. KOLO'!F75</f>
        <v>42</v>
      </c>
      <c r="J86" s="201">
        <f>'8. KOLO'!F68</f>
        <v>50</v>
      </c>
      <c r="K86" s="202" t="s">
        <v>180</v>
      </c>
      <c r="L86" s="203" t="s">
        <v>180</v>
      </c>
      <c r="M86" s="204" t="s">
        <v>180</v>
      </c>
      <c r="N86" s="205" t="s">
        <v>180</v>
      </c>
      <c r="O86" s="174">
        <f t="shared" si="1"/>
        <v>266</v>
      </c>
    </row>
    <row r="87" spans="1:15" ht="16.5" thickBot="1">
      <c r="A87" s="51" t="str">
        <f>'1. KOLO'!B66</f>
        <v>Jakop Matija</v>
      </c>
      <c r="B87" s="52">
        <f>'1. KOLO'!D66</f>
        <v>6</v>
      </c>
      <c r="C87" s="55">
        <f>'1. KOLO'!F66</f>
        <v>40</v>
      </c>
      <c r="D87" s="58" t="s">
        <v>180</v>
      </c>
      <c r="E87" s="61">
        <f>'3. KOLO'!F69</f>
        <v>39</v>
      </c>
      <c r="F87" s="189" t="s">
        <v>180</v>
      </c>
      <c r="G87" s="207">
        <f>'5. KOLO'!F74</f>
        <v>38</v>
      </c>
      <c r="H87" s="187" t="s">
        <v>180</v>
      </c>
      <c r="I87" s="188" t="s">
        <v>180</v>
      </c>
      <c r="J87" s="201" t="s">
        <v>180</v>
      </c>
      <c r="K87" s="202" t="s">
        <v>180</v>
      </c>
      <c r="L87" s="203" t="s">
        <v>180</v>
      </c>
      <c r="M87" s="204" t="s">
        <v>180</v>
      </c>
      <c r="N87" s="205" t="s">
        <v>180</v>
      </c>
      <c r="O87" s="174">
        <f t="shared" si="1"/>
        <v>117</v>
      </c>
    </row>
    <row r="88" spans="1:15" ht="16.5" thickBot="1">
      <c r="A88" s="51" t="str">
        <f>'1. KOLO'!B67</f>
        <v>Dubovečak Tin</v>
      </c>
      <c r="B88" s="52">
        <f>'1. KOLO'!D67</f>
        <v>51</v>
      </c>
      <c r="C88" s="55">
        <f>'1. KOLO'!F67</f>
        <v>39</v>
      </c>
      <c r="D88" s="58" t="s">
        <v>180</v>
      </c>
      <c r="E88" s="61" t="s">
        <v>180</v>
      </c>
      <c r="F88" s="189" t="s">
        <v>180</v>
      </c>
      <c r="G88" s="207" t="s">
        <v>180</v>
      </c>
      <c r="H88" s="187" t="s">
        <v>180</v>
      </c>
      <c r="I88" s="188" t="s">
        <v>180</v>
      </c>
      <c r="J88" s="201">
        <f>'8. KOLO'!F72</f>
        <v>39</v>
      </c>
      <c r="K88" s="202">
        <f>'9. KOLO'!F70</f>
        <v>42</v>
      </c>
      <c r="L88" s="203">
        <f>'10. KOLO'!F71</f>
        <v>40</v>
      </c>
      <c r="M88" s="204" t="s">
        <v>180</v>
      </c>
      <c r="N88" s="205">
        <f>'12. KOLO'!F71</f>
        <v>42</v>
      </c>
      <c r="O88" s="174">
        <f t="shared" si="1"/>
        <v>202</v>
      </c>
    </row>
    <row r="89" spans="1:15" ht="16.5" thickBot="1">
      <c r="A89" s="51" t="str">
        <f>'3. KOLO'!B68</f>
        <v>Zagrajski Karlo</v>
      </c>
      <c r="B89" s="52">
        <f>'3. KOLO'!D68</f>
        <v>81</v>
      </c>
      <c r="C89" s="55" t="s">
        <v>180</v>
      </c>
      <c r="D89" s="58" t="s">
        <v>180</v>
      </c>
      <c r="E89" s="61">
        <f>'3. KOLO'!F68</f>
        <v>40</v>
      </c>
      <c r="F89" s="189">
        <f>'4. KOLO'!F70</f>
        <v>40</v>
      </c>
      <c r="G89" s="207" t="s">
        <v>180</v>
      </c>
      <c r="H89" s="187" t="s">
        <v>180</v>
      </c>
      <c r="I89" s="188" t="s">
        <v>180</v>
      </c>
      <c r="J89" s="201">
        <f>'8. KOLO'!F71</f>
        <v>40</v>
      </c>
      <c r="K89" s="202" t="s">
        <v>180</v>
      </c>
      <c r="L89" s="203">
        <f>'10. KOLO'!F69</f>
        <v>45</v>
      </c>
      <c r="M89" s="204">
        <f>'11. KOLO'!F70</f>
        <v>45</v>
      </c>
      <c r="N89" s="205">
        <f>'12. KOLO'!F72</f>
        <v>40</v>
      </c>
      <c r="O89" s="174">
        <f t="shared" si="1"/>
        <v>250</v>
      </c>
    </row>
    <row r="90" spans="1:15" ht="16.5" thickBot="1">
      <c r="A90" s="51" t="str">
        <f>'3. KOLO'!B70</f>
        <v>Jovanović Zdravko</v>
      </c>
      <c r="B90" s="52">
        <f>'3. KOLO'!D70</f>
        <v>19</v>
      </c>
      <c r="C90" s="55" t="s">
        <v>180</v>
      </c>
      <c r="D90" s="58" t="s">
        <v>180</v>
      </c>
      <c r="E90" s="61">
        <f>'3. KOLO'!F70</f>
        <v>38</v>
      </c>
      <c r="F90" s="189">
        <f>'4. KOLO'!F72</f>
        <v>38</v>
      </c>
      <c r="G90" s="207">
        <f>'5. KOLO'!F72</f>
        <v>40</v>
      </c>
      <c r="H90" s="187">
        <f>'6. KOLO'!F69</f>
        <v>40</v>
      </c>
      <c r="I90" s="188">
        <f>'7. KOLO'!F76</f>
        <v>40</v>
      </c>
      <c r="J90" s="201" t="s">
        <v>180</v>
      </c>
      <c r="K90" s="202" t="s">
        <v>180</v>
      </c>
      <c r="L90" s="203" t="s">
        <v>180</v>
      </c>
      <c r="M90" s="204" t="s">
        <v>180</v>
      </c>
      <c r="N90" s="205" t="s">
        <v>180</v>
      </c>
      <c r="O90" s="174">
        <f t="shared" si="1"/>
        <v>196</v>
      </c>
    </row>
    <row r="91" spans="1:15" ht="15.75">
      <c r="A91" s="51" t="str">
        <f>'4. KOLO'!B71</f>
        <v>Miličević Kristijan</v>
      </c>
      <c r="B91" s="52">
        <f>'4. KOLO'!D71</f>
        <v>9</v>
      </c>
      <c r="C91" s="55" t="s">
        <v>180</v>
      </c>
      <c r="D91" s="58" t="s">
        <v>180</v>
      </c>
      <c r="E91" s="61" t="s">
        <v>180</v>
      </c>
      <c r="F91" s="189">
        <f>'4. KOLO'!F71</f>
        <v>39</v>
      </c>
      <c r="G91" s="207">
        <f>'5. KOLO'!F73</f>
        <v>39</v>
      </c>
      <c r="H91" s="187">
        <f>'6. KOLO'!F68</f>
        <v>42</v>
      </c>
      <c r="I91" s="188">
        <f>'7. KOLO'!F77</f>
        <v>39</v>
      </c>
      <c r="J91" s="201">
        <f>'8. KOLO'!F70</f>
        <v>42</v>
      </c>
      <c r="K91" s="202" t="s">
        <v>180</v>
      </c>
      <c r="L91" s="203" t="s">
        <v>180</v>
      </c>
      <c r="M91" s="204" t="s">
        <v>180</v>
      </c>
      <c r="N91" s="205" t="s">
        <v>180</v>
      </c>
      <c r="O91" s="90">
        <f t="shared" si="1"/>
        <v>201</v>
      </c>
    </row>
    <row r="92" spans="1:15" ht="15.75">
      <c r="A92" s="137"/>
      <c r="B92" s="96"/>
      <c r="C92" s="96"/>
      <c r="D92" s="96"/>
      <c r="E92" s="96"/>
      <c r="F92" s="95"/>
      <c r="G92" s="95"/>
      <c r="H92" s="95"/>
      <c r="I92" s="95"/>
      <c r="J92" s="95"/>
      <c r="K92" s="95"/>
      <c r="L92" s="95"/>
      <c r="M92" s="95"/>
      <c r="N92" s="95"/>
      <c r="O92" s="97"/>
    </row>
    <row r="93" spans="1:15" ht="15.75">
      <c r="A93" s="95"/>
      <c r="B93" s="96"/>
      <c r="C93" s="96"/>
      <c r="D93" s="96"/>
      <c r="E93" s="96"/>
      <c r="F93" s="95"/>
      <c r="G93" s="95"/>
      <c r="H93" s="95"/>
      <c r="I93" s="95"/>
      <c r="J93" s="95"/>
      <c r="K93" s="95"/>
      <c r="L93" s="95"/>
      <c r="M93" s="95"/>
      <c r="N93" s="95"/>
      <c r="O93" s="97"/>
    </row>
    <row r="94" ht="16.5" thickBot="1"/>
    <row r="95" spans="1:9" ht="17.25" thickBot="1" thickTop="1">
      <c r="A95" s="5" t="s">
        <v>6</v>
      </c>
      <c r="B95" s="309" t="s">
        <v>51</v>
      </c>
      <c r="C95" s="350"/>
      <c r="D95" s="350"/>
      <c r="E95" s="310"/>
      <c r="F95" s="351" t="s">
        <v>52</v>
      </c>
      <c r="G95" s="352"/>
      <c r="H95" s="351" t="s">
        <v>45</v>
      </c>
      <c r="I95" s="352"/>
    </row>
    <row r="96" ht="17.25" thickBot="1" thickTop="1"/>
    <row r="97" spans="1:15" ht="18.75" customHeight="1" thickBot="1">
      <c r="A97" s="344" t="s">
        <v>7</v>
      </c>
      <c r="B97" s="346" t="s">
        <v>11</v>
      </c>
      <c r="C97" s="348" t="s">
        <v>14</v>
      </c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0" t="s">
        <v>97</v>
      </c>
    </row>
    <row r="98" spans="1:15" ht="48" thickBot="1">
      <c r="A98" s="345"/>
      <c r="B98" s="347"/>
      <c r="C98" s="53" t="s">
        <v>85</v>
      </c>
      <c r="D98" s="56" t="s">
        <v>86</v>
      </c>
      <c r="E98" s="59" t="s">
        <v>87</v>
      </c>
      <c r="F98" s="62" t="s">
        <v>88</v>
      </c>
      <c r="G98" s="65" t="s">
        <v>89</v>
      </c>
      <c r="H98" s="68" t="s">
        <v>90</v>
      </c>
      <c r="I98" s="71" t="s">
        <v>91</v>
      </c>
      <c r="J98" s="74" t="s">
        <v>92</v>
      </c>
      <c r="K98" s="77" t="s">
        <v>93</v>
      </c>
      <c r="L98" s="80" t="s">
        <v>94</v>
      </c>
      <c r="M98" s="83" t="s">
        <v>95</v>
      </c>
      <c r="N98" s="86" t="s">
        <v>96</v>
      </c>
      <c r="O98" s="340"/>
    </row>
    <row r="99" spans="1:15" ht="16.5" thickBot="1">
      <c r="A99" s="49" t="str">
        <f>'9. KOLO'!B77</f>
        <v>Posavec Barbara</v>
      </c>
      <c r="B99" s="150">
        <f>'9. KOLO'!D77</f>
        <v>109</v>
      </c>
      <c r="C99" s="219" t="s">
        <v>180</v>
      </c>
      <c r="D99" s="220" t="s">
        <v>180</v>
      </c>
      <c r="E99" s="221" t="s">
        <v>180</v>
      </c>
      <c r="F99" s="222" t="s">
        <v>180</v>
      </c>
      <c r="G99" s="223" t="s">
        <v>180</v>
      </c>
      <c r="H99" s="224" t="s">
        <v>180</v>
      </c>
      <c r="I99" s="225" t="s">
        <v>180</v>
      </c>
      <c r="J99" s="226" t="s">
        <v>180</v>
      </c>
      <c r="K99" s="227">
        <f>'9. KOLO'!F77</f>
        <v>50</v>
      </c>
      <c r="L99" s="228">
        <f>'10. KOLO'!F78</f>
        <v>50</v>
      </c>
      <c r="M99" s="229">
        <f>'11. KOLO'!F78</f>
        <v>50</v>
      </c>
      <c r="N99" s="230">
        <f>'12. KOLO'!F79</f>
        <v>50</v>
      </c>
      <c r="O99" s="90">
        <f>SUM(C99:N99)</f>
        <v>200</v>
      </c>
    </row>
    <row r="100" spans="1:15" ht="15.75">
      <c r="A100" s="167" t="str">
        <f>'10. KOLO'!B79</f>
        <v>Canjuga Valentina</v>
      </c>
      <c r="B100" s="168">
        <f>'10. KOLO'!D79</f>
        <v>28</v>
      </c>
      <c r="C100" s="244" t="s">
        <v>180</v>
      </c>
      <c r="D100" s="245" t="s">
        <v>180</v>
      </c>
      <c r="E100" s="246" t="s">
        <v>180</v>
      </c>
      <c r="F100" s="247" t="s">
        <v>180</v>
      </c>
      <c r="G100" s="248" t="s">
        <v>180</v>
      </c>
      <c r="H100" s="249" t="s">
        <v>180</v>
      </c>
      <c r="I100" s="250" t="s">
        <v>180</v>
      </c>
      <c r="J100" s="251" t="s">
        <v>180</v>
      </c>
      <c r="K100" s="252" t="s">
        <v>180</v>
      </c>
      <c r="L100" s="253">
        <f>'10. KOLO'!F79</f>
        <v>45</v>
      </c>
      <c r="M100" s="254">
        <f>'11. KOLO'!F79</f>
        <v>45</v>
      </c>
      <c r="N100" s="255" t="s">
        <v>180</v>
      </c>
      <c r="O100" s="90">
        <f>SUM(C100:N100)</f>
        <v>90</v>
      </c>
    </row>
    <row r="101" ht="15.75">
      <c r="E101" s="15"/>
    </row>
    <row r="102" ht="15.75">
      <c r="E102" s="15"/>
    </row>
    <row r="103" spans="1:15" ht="16.5" thickBot="1">
      <c r="A103" s="91"/>
      <c r="B103" s="17"/>
      <c r="C103" s="17"/>
      <c r="D103" s="17"/>
      <c r="E103" s="92"/>
      <c r="F103" s="93"/>
      <c r="G103" s="93"/>
      <c r="H103" s="93"/>
      <c r="I103" s="93"/>
      <c r="J103" s="93"/>
      <c r="K103" s="93"/>
      <c r="L103" s="93"/>
      <c r="M103" s="93"/>
      <c r="N103" s="93"/>
      <c r="O103" s="94"/>
    </row>
    <row r="104" ht="18.75" customHeight="1" thickTop="1"/>
    <row r="106" ht="16.5" thickBot="1"/>
    <row r="107" spans="1:9" ht="17.25" thickBot="1" thickTop="1">
      <c r="A107" s="5" t="s">
        <v>6</v>
      </c>
      <c r="B107" s="309" t="s">
        <v>98</v>
      </c>
      <c r="C107" s="350"/>
      <c r="D107" s="350"/>
      <c r="E107" s="310"/>
      <c r="F107" s="351" t="s">
        <v>25</v>
      </c>
      <c r="G107" s="352"/>
      <c r="H107" s="351" t="s">
        <v>44</v>
      </c>
      <c r="I107" s="352"/>
    </row>
    <row r="108" ht="17.25" thickBot="1" thickTop="1"/>
    <row r="109" spans="1:15" ht="18.75" customHeight="1" thickBot="1">
      <c r="A109" s="344" t="s">
        <v>7</v>
      </c>
      <c r="B109" s="346" t="s">
        <v>11</v>
      </c>
      <c r="C109" s="348" t="s">
        <v>14</v>
      </c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0" t="s">
        <v>97</v>
      </c>
    </row>
    <row r="110" spans="1:15" ht="45.75" customHeight="1" thickBot="1">
      <c r="A110" s="345"/>
      <c r="B110" s="347"/>
      <c r="C110" s="53" t="s">
        <v>85</v>
      </c>
      <c r="D110" s="56" t="s">
        <v>86</v>
      </c>
      <c r="E110" s="59" t="s">
        <v>87</v>
      </c>
      <c r="F110" s="62" t="s">
        <v>88</v>
      </c>
      <c r="G110" s="65" t="s">
        <v>89</v>
      </c>
      <c r="H110" s="68" t="s">
        <v>90</v>
      </c>
      <c r="I110" s="71" t="s">
        <v>91</v>
      </c>
      <c r="J110" s="74" t="s">
        <v>92</v>
      </c>
      <c r="K110" s="77" t="s">
        <v>93</v>
      </c>
      <c r="L110" s="80" t="s">
        <v>94</v>
      </c>
      <c r="M110" s="83" t="s">
        <v>95</v>
      </c>
      <c r="N110" s="86" t="s">
        <v>96</v>
      </c>
      <c r="O110" s="340"/>
    </row>
    <row r="111" spans="1:15" ht="16.5" thickBot="1">
      <c r="A111" s="49" t="str">
        <f>'3. KOLO'!B87</f>
        <v>Benjak Ivica</v>
      </c>
      <c r="B111" s="50">
        <f>'3. KOLO'!D87</f>
        <v>86</v>
      </c>
      <c r="C111" s="54" t="s">
        <v>180</v>
      </c>
      <c r="D111" s="57" t="s">
        <v>180</v>
      </c>
      <c r="E111" s="60">
        <f>'3. KOLO'!F87</f>
        <v>50</v>
      </c>
      <c r="F111" s="190">
        <f>'4. KOLO'!F91</f>
        <v>42</v>
      </c>
      <c r="G111" s="191" t="s">
        <v>180</v>
      </c>
      <c r="H111" s="192" t="s">
        <v>180</v>
      </c>
      <c r="I111" s="193" t="s">
        <v>180</v>
      </c>
      <c r="J111" s="194" t="s">
        <v>180</v>
      </c>
      <c r="K111" s="195" t="s">
        <v>180</v>
      </c>
      <c r="L111" s="196" t="s">
        <v>180</v>
      </c>
      <c r="M111" s="197" t="s">
        <v>180</v>
      </c>
      <c r="N111" s="198" t="s">
        <v>180</v>
      </c>
      <c r="O111" s="90">
        <f aca="true" t="shared" si="2" ref="O111:O116">SUM(C111:N111)</f>
        <v>92</v>
      </c>
    </row>
    <row r="112" spans="1:15" ht="16.5" thickBot="1">
      <c r="A112" s="51" t="str">
        <f>'3. KOLO'!B88</f>
        <v>Božić Nikola</v>
      </c>
      <c r="B112" s="52">
        <f>'3. KOLO'!D88</f>
        <v>63</v>
      </c>
      <c r="C112" s="55" t="s">
        <v>180</v>
      </c>
      <c r="D112" s="58" t="s">
        <v>180</v>
      </c>
      <c r="E112" s="61">
        <f>'3. KOLO'!F88</f>
        <v>45</v>
      </c>
      <c r="F112" s="189">
        <f>'4. KOLO'!F92</f>
        <v>40</v>
      </c>
      <c r="G112" s="207" t="s">
        <v>180</v>
      </c>
      <c r="H112" s="187">
        <f>'6. KOLO'!F88</f>
        <v>42</v>
      </c>
      <c r="I112" s="188">
        <f>'7. KOLO'!F95</f>
        <v>45</v>
      </c>
      <c r="J112" s="201" t="s">
        <v>180</v>
      </c>
      <c r="K112" s="202" t="s">
        <v>180</v>
      </c>
      <c r="L112" s="203">
        <f>'10. KOLO'!F89</f>
        <v>50</v>
      </c>
      <c r="M112" s="204">
        <f>'11. KOLO'!F90</f>
        <v>45</v>
      </c>
      <c r="N112" s="205">
        <f>'12. KOLO'!F90</f>
        <v>45</v>
      </c>
      <c r="O112" s="90">
        <f t="shared" si="2"/>
        <v>312</v>
      </c>
    </row>
    <row r="113" spans="1:15" ht="16.5" thickBot="1">
      <c r="A113" s="51" t="str">
        <f>'3. KOLO'!B89</f>
        <v>Brdarić Tomislav</v>
      </c>
      <c r="B113" s="52">
        <f>'3. KOLO'!D89</f>
        <v>60</v>
      </c>
      <c r="C113" s="55" t="s">
        <v>180</v>
      </c>
      <c r="D113" s="58" t="s">
        <v>180</v>
      </c>
      <c r="E113" s="61">
        <f>'3. KOLO'!F89</f>
        <v>42</v>
      </c>
      <c r="F113" s="189">
        <f>'4. KOLO'!F94</f>
        <v>38</v>
      </c>
      <c r="G113" s="207">
        <f>'5. KOLO'!F94</f>
        <v>42</v>
      </c>
      <c r="H113" s="187">
        <f>'6. KOLO'!F90</f>
        <v>40</v>
      </c>
      <c r="I113" s="188" t="s">
        <v>180</v>
      </c>
      <c r="J113" s="201" t="s">
        <v>180</v>
      </c>
      <c r="K113" s="202" t="s">
        <v>180</v>
      </c>
      <c r="L113" s="203" t="s">
        <v>180</v>
      </c>
      <c r="M113" s="204" t="s">
        <v>180</v>
      </c>
      <c r="N113" s="205">
        <f>'12. KOLO'!F92</f>
        <v>40</v>
      </c>
      <c r="O113" s="90">
        <f t="shared" si="2"/>
        <v>202</v>
      </c>
    </row>
    <row r="114" spans="1:15" ht="16.5" thickBot="1">
      <c r="A114" s="51" t="str">
        <f>'3. KOLO'!B90</f>
        <v>Gašparov Mario</v>
      </c>
      <c r="B114" s="52">
        <f>'3. KOLO'!D90</f>
        <v>69</v>
      </c>
      <c r="C114" s="55" t="s">
        <v>180</v>
      </c>
      <c r="D114" s="58" t="s">
        <v>180</v>
      </c>
      <c r="E114" s="61">
        <f>'3. KOLO'!F90</f>
        <v>40</v>
      </c>
      <c r="F114" s="189">
        <f>'4. KOLO'!F93</f>
        <v>39</v>
      </c>
      <c r="G114" s="207">
        <f>'5. KOLO'!F93</f>
        <v>42</v>
      </c>
      <c r="H114" s="187">
        <f>'6. KOLO'!F89</f>
        <v>40</v>
      </c>
      <c r="I114" s="188" t="s">
        <v>180</v>
      </c>
      <c r="J114" s="201">
        <f>'8. KOLO'!F90</f>
        <v>45</v>
      </c>
      <c r="K114" s="202" t="s">
        <v>180</v>
      </c>
      <c r="L114" s="203" t="s">
        <v>180</v>
      </c>
      <c r="M114" s="204">
        <f>'11. KOLO'!F91</f>
        <v>45</v>
      </c>
      <c r="N114" s="205">
        <f>'12. KOLO'!F91</f>
        <v>45</v>
      </c>
      <c r="O114" s="90">
        <f t="shared" si="2"/>
        <v>296</v>
      </c>
    </row>
    <row r="115" spans="1:15" ht="16.5" thickBot="1">
      <c r="A115" s="51" t="str">
        <f>'4. KOLO'!B89</f>
        <v>Živocki Josip</v>
      </c>
      <c r="B115" s="52">
        <f>'4. KOLO'!D89</f>
        <v>83</v>
      </c>
      <c r="C115" s="55" t="s">
        <v>180</v>
      </c>
      <c r="D115" s="58" t="s">
        <v>180</v>
      </c>
      <c r="E115" s="61" t="s">
        <v>180</v>
      </c>
      <c r="F115" s="189">
        <f>'4. KOLO'!F89</f>
        <v>50</v>
      </c>
      <c r="G115" s="207">
        <f>'5. KOLO'!F91</f>
        <v>50</v>
      </c>
      <c r="H115" s="187">
        <f>'6. KOLO'!F86</f>
        <v>50</v>
      </c>
      <c r="I115" s="188" t="s">
        <v>180</v>
      </c>
      <c r="J115" s="201" t="s">
        <v>180</v>
      </c>
      <c r="K115" s="202" t="s">
        <v>180</v>
      </c>
      <c r="L115" s="203" t="s">
        <v>180</v>
      </c>
      <c r="M115" s="204" t="s">
        <v>180</v>
      </c>
      <c r="N115" s="205" t="s">
        <v>180</v>
      </c>
      <c r="O115" s="90">
        <f t="shared" si="2"/>
        <v>150</v>
      </c>
    </row>
    <row r="116" spans="1:15" ht="16.5" thickBot="1">
      <c r="A116" s="51" t="str">
        <f>'4. KOLO'!B90</f>
        <v>Orlić Željko</v>
      </c>
      <c r="B116" s="52">
        <f>'4. KOLO'!D90</f>
        <v>32</v>
      </c>
      <c r="C116" s="55" t="s">
        <v>180</v>
      </c>
      <c r="D116" s="58" t="s">
        <v>180</v>
      </c>
      <c r="E116" s="61" t="s">
        <v>180</v>
      </c>
      <c r="F116" s="189">
        <f>'4. KOLO'!F90</f>
        <v>45</v>
      </c>
      <c r="G116" s="207">
        <f>'5. KOLO'!F92</f>
        <v>45</v>
      </c>
      <c r="H116" s="187">
        <f>'6. KOLO'!F87</f>
        <v>45</v>
      </c>
      <c r="I116" s="188">
        <f>'7. KOLO'!F94</f>
        <v>50</v>
      </c>
      <c r="J116" s="201">
        <f>'8. KOLO'!F89</f>
        <v>50</v>
      </c>
      <c r="K116" s="202" t="s">
        <v>180</v>
      </c>
      <c r="L116" s="203">
        <f>'10. KOLO'!F91</f>
        <v>42</v>
      </c>
      <c r="M116" s="204">
        <f>'11. KOLO'!F89</f>
        <v>50</v>
      </c>
      <c r="N116" s="205">
        <f>'12. KOLO'!F89</f>
        <v>50</v>
      </c>
      <c r="O116" s="90">
        <f t="shared" si="2"/>
        <v>377</v>
      </c>
    </row>
    <row r="117" spans="1:15" ht="15.75">
      <c r="A117" s="167" t="str">
        <f>'10. KOLO'!B90</f>
        <v>Gubić Božidar</v>
      </c>
      <c r="B117" s="168">
        <f>'10. KOLO'!D90</f>
        <v>120</v>
      </c>
      <c r="C117" s="55" t="s">
        <v>180</v>
      </c>
      <c r="D117" s="58" t="s">
        <v>180</v>
      </c>
      <c r="E117" s="61" t="s">
        <v>180</v>
      </c>
      <c r="F117" s="189" t="s">
        <v>180</v>
      </c>
      <c r="G117" s="207" t="s">
        <v>180</v>
      </c>
      <c r="H117" s="187" t="s">
        <v>180</v>
      </c>
      <c r="I117" s="188" t="s">
        <v>180</v>
      </c>
      <c r="J117" s="201" t="s">
        <v>180</v>
      </c>
      <c r="K117" s="202" t="s">
        <v>180</v>
      </c>
      <c r="L117" s="203">
        <f>'10. KOLO'!F90</f>
        <v>45</v>
      </c>
      <c r="M117" s="204" t="s">
        <v>180</v>
      </c>
      <c r="N117" s="205" t="s">
        <v>180</v>
      </c>
      <c r="O117" s="90">
        <f>SUM(C117:N117)</f>
        <v>45</v>
      </c>
    </row>
    <row r="118" spans="1:15" ht="15.75">
      <c r="A118" s="95"/>
      <c r="B118" s="96"/>
      <c r="C118" s="96"/>
      <c r="D118" s="96"/>
      <c r="E118" s="96"/>
      <c r="F118" s="95"/>
      <c r="G118" s="95"/>
      <c r="H118" s="95"/>
      <c r="I118" s="95"/>
      <c r="J118" s="95"/>
      <c r="K118" s="95"/>
      <c r="L118" s="95"/>
      <c r="M118" s="95"/>
      <c r="N118" s="95"/>
      <c r="O118" s="97"/>
    </row>
    <row r="119" spans="1:15" ht="18.75" customHeight="1">
      <c r="A119" s="95"/>
      <c r="B119" s="96"/>
      <c r="C119" s="96"/>
      <c r="D119" s="96"/>
      <c r="E119" s="96"/>
      <c r="F119" s="95"/>
      <c r="H119" s="95"/>
      <c r="I119" s="95"/>
      <c r="J119" s="95"/>
      <c r="K119" s="95"/>
      <c r="L119" s="95"/>
      <c r="M119" s="95"/>
      <c r="N119" s="95"/>
      <c r="O119" s="97"/>
    </row>
    <row r="120" ht="16.5" thickBot="1"/>
    <row r="121" spans="1:9" ht="17.25" thickBot="1" thickTop="1">
      <c r="A121" s="5" t="s">
        <v>6</v>
      </c>
      <c r="B121" s="309" t="s">
        <v>98</v>
      </c>
      <c r="C121" s="350"/>
      <c r="D121" s="350"/>
      <c r="E121" s="310"/>
      <c r="F121" s="351" t="s">
        <v>25</v>
      </c>
      <c r="G121" s="352"/>
      <c r="H121" s="351" t="s">
        <v>45</v>
      </c>
      <c r="I121" s="352"/>
    </row>
    <row r="122" ht="17.25" thickBot="1" thickTop="1"/>
    <row r="123" spans="1:15" ht="18.75" customHeight="1" thickBot="1">
      <c r="A123" s="344" t="s">
        <v>7</v>
      </c>
      <c r="B123" s="346" t="s">
        <v>11</v>
      </c>
      <c r="C123" s="348" t="s">
        <v>14</v>
      </c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0" t="s">
        <v>97</v>
      </c>
    </row>
    <row r="124" spans="1:15" ht="45.75" customHeight="1" thickBot="1">
      <c r="A124" s="345"/>
      <c r="B124" s="347"/>
      <c r="C124" s="53" t="s">
        <v>85</v>
      </c>
      <c r="D124" s="56" t="s">
        <v>86</v>
      </c>
      <c r="E124" s="59" t="s">
        <v>87</v>
      </c>
      <c r="F124" s="62" t="s">
        <v>88</v>
      </c>
      <c r="G124" s="65" t="s">
        <v>89</v>
      </c>
      <c r="H124" s="68" t="s">
        <v>90</v>
      </c>
      <c r="I124" s="71" t="s">
        <v>91</v>
      </c>
      <c r="J124" s="74" t="s">
        <v>92</v>
      </c>
      <c r="K124" s="77" t="s">
        <v>93</v>
      </c>
      <c r="L124" s="80" t="s">
        <v>94</v>
      </c>
      <c r="M124" s="83" t="s">
        <v>95</v>
      </c>
      <c r="N124" s="86" t="s">
        <v>96</v>
      </c>
      <c r="O124" s="340"/>
    </row>
    <row r="125" spans="1:15" ht="15.75">
      <c r="A125" s="49" t="str">
        <f>'7. KOLO'!B102</f>
        <v>Špac Nikolina</v>
      </c>
      <c r="B125" s="50">
        <f>'7. KOLO'!D102</f>
        <v>34</v>
      </c>
      <c r="C125" s="54" t="s">
        <v>180</v>
      </c>
      <c r="D125" s="57" t="s">
        <v>180</v>
      </c>
      <c r="E125" s="60" t="s">
        <v>180</v>
      </c>
      <c r="F125" s="190" t="s">
        <v>180</v>
      </c>
      <c r="G125" s="191" t="s">
        <v>180</v>
      </c>
      <c r="H125" s="192" t="s">
        <v>180</v>
      </c>
      <c r="I125" s="193">
        <f>'7. KOLO'!F102</f>
        <v>50</v>
      </c>
      <c r="J125" s="194">
        <f>'8. KOLO'!F97</f>
        <v>50</v>
      </c>
      <c r="K125" s="195">
        <f>'9. KOLO'!F94</f>
        <v>50</v>
      </c>
      <c r="L125" s="196">
        <f>'10. KOLO'!F98</f>
        <v>50</v>
      </c>
      <c r="M125" s="197" t="s">
        <v>180</v>
      </c>
      <c r="N125" s="198">
        <f>'12. KOLO'!F99</f>
        <v>50</v>
      </c>
      <c r="O125" s="90">
        <f>SUM(C125:N125)</f>
        <v>250</v>
      </c>
    </row>
    <row r="126" ht="15.75">
      <c r="E126" s="15"/>
    </row>
    <row r="127" ht="15.75">
      <c r="E127" s="15"/>
    </row>
    <row r="128" spans="1:15" ht="16.5" thickBot="1">
      <c r="A128" s="91"/>
      <c r="B128" s="17"/>
      <c r="C128" s="17"/>
      <c r="D128" s="17"/>
      <c r="E128" s="92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ht="16.5" thickTop="1"/>
    <row r="131" ht="16.5" thickBot="1"/>
    <row r="132" spans="1:9" ht="17.25" thickBot="1" thickTop="1">
      <c r="A132" s="5" t="s">
        <v>6</v>
      </c>
      <c r="B132" s="309" t="s">
        <v>26</v>
      </c>
      <c r="C132" s="350"/>
      <c r="D132" s="350"/>
      <c r="E132" s="310"/>
      <c r="F132" s="351" t="s">
        <v>27</v>
      </c>
      <c r="G132" s="352"/>
      <c r="H132" s="351" t="s">
        <v>60</v>
      </c>
      <c r="I132" s="352"/>
    </row>
    <row r="133" ht="17.25" thickBot="1" thickTop="1"/>
    <row r="134" spans="1:15" ht="18.75" customHeight="1" thickBot="1">
      <c r="A134" s="344" t="s">
        <v>7</v>
      </c>
      <c r="B134" s="346" t="s">
        <v>11</v>
      </c>
      <c r="C134" s="348" t="s">
        <v>14</v>
      </c>
      <c r="D134" s="349"/>
      <c r="E134" s="349"/>
      <c r="F134" s="349"/>
      <c r="G134" s="349"/>
      <c r="H134" s="349"/>
      <c r="I134" s="349"/>
      <c r="J134" s="349"/>
      <c r="K134" s="349"/>
      <c r="L134" s="349"/>
      <c r="M134" s="349"/>
      <c r="N134" s="349"/>
      <c r="O134" s="340" t="s">
        <v>97</v>
      </c>
    </row>
    <row r="135" spans="1:15" ht="45.75" customHeight="1" thickBot="1">
      <c r="A135" s="345"/>
      <c r="B135" s="347"/>
      <c r="C135" s="53" t="s">
        <v>85</v>
      </c>
      <c r="D135" s="56" t="s">
        <v>86</v>
      </c>
      <c r="E135" s="59" t="s">
        <v>87</v>
      </c>
      <c r="F135" s="62" t="s">
        <v>88</v>
      </c>
      <c r="G135" s="65" t="s">
        <v>89</v>
      </c>
      <c r="H135" s="68" t="s">
        <v>90</v>
      </c>
      <c r="I135" s="71" t="s">
        <v>91</v>
      </c>
      <c r="J135" s="74" t="s">
        <v>92</v>
      </c>
      <c r="K135" s="77" t="s">
        <v>93</v>
      </c>
      <c r="L135" s="80" t="s">
        <v>94</v>
      </c>
      <c r="M135" s="83" t="s">
        <v>95</v>
      </c>
      <c r="N135" s="86" t="s">
        <v>96</v>
      </c>
      <c r="O135" s="340"/>
    </row>
    <row r="136" spans="1:15" ht="16.5" thickBot="1">
      <c r="A136" s="49" t="str">
        <f>'1. KOLO'!B101</f>
        <v>Kovač Siniša</v>
      </c>
      <c r="B136" s="50">
        <f>'1. KOLO'!D101</f>
        <v>13</v>
      </c>
      <c r="C136" s="54">
        <f>'1. KOLO'!F101</f>
        <v>50</v>
      </c>
      <c r="D136" s="57" t="s">
        <v>180</v>
      </c>
      <c r="E136" s="60" t="s">
        <v>180</v>
      </c>
      <c r="F136" s="190">
        <f>'4. KOLO'!F111</f>
        <v>50</v>
      </c>
      <c r="G136" s="191">
        <f>'5. KOLO'!F111</f>
        <v>50</v>
      </c>
      <c r="H136" s="192" t="s">
        <v>180</v>
      </c>
      <c r="I136" s="193" t="s">
        <v>180</v>
      </c>
      <c r="J136" s="194" t="s">
        <v>180</v>
      </c>
      <c r="K136" s="195" t="s">
        <v>180</v>
      </c>
      <c r="L136" s="196" t="s">
        <v>180</v>
      </c>
      <c r="M136" s="197" t="s">
        <v>180</v>
      </c>
      <c r="N136" s="198" t="s">
        <v>180</v>
      </c>
      <c r="O136" s="90">
        <f aca="true" t="shared" si="3" ref="O136:O146">SUM(C136:N136)</f>
        <v>150</v>
      </c>
    </row>
    <row r="137" spans="1:15" ht="16.5" thickBot="1">
      <c r="A137" s="51" t="str">
        <f>'1. KOLO'!B102</f>
        <v>Jakop Josip</v>
      </c>
      <c r="B137" s="52">
        <f>'1. KOLO'!D102</f>
        <v>30</v>
      </c>
      <c r="C137" s="55">
        <f>'1. KOLO'!F102</f>
        <v>45</v>
      </c>
      <c r="D137" s="58">
        <f>'2. KOLO'!F99</f>
        <v>50</v>
      </c>
      <c r="E137" s="61">
        <f>'3. KOLO'!F107</f>
        <v>50</v>
      </c>
      <c r="F137" s="189">
        <f>'4. KOLO'!F112</f>
        <v>45</v>
      </c>
      <c r="G137" s="207">
        <f>'5. KOLO'!F113</f>
        <v>42</v>
      </c>
      <c r="H137" s="187">
        <f>'6. KOLO'!F108</f>
        <v>45</v>
      </c>
      <c r="I137" s="188">
        <f>'7. KOLO'!F112</f>
        <v>50</v>
      </c>
      <c r="J137" s="201">
        <f>'8. KOLO'!F107</f>
        <v>50</v>
      </c>
      <c r="K137" s="202">
        <f>'9. KOLO'!F105</f>
        <v>45</v>
      </c>
      <c r="L137" s="203">
        <f>'10. KOLO'!F108</f>
        <v>50</v>
      </c>
      <c r="M137" s="204">
        <f>'11. KOLO'!F111</f>
        <v>40</v>
      </c>
      <c r="N137" s="205">
        <f>'12. KOLO'!F111</f>
        <v>42</v>
      </c>
      <c r="O137" s="90">
        <f t="shared" si="3"/>
        <v>554</v>
      </c>
    </row>
    <row r="138" spans="1:15" ht="16.5" thickBot="1">
      <c r="A138" s="51" t="str">
        <f>'1. KOLO'!B103</f>
        <v>Murić Slavko</v>
      </c>
      <c r="B138" s="52">
        <f>'1. KOLO'!D103</f>
        <v>61</v>
      </c>
      <c r="C138" s="55">
        <f>'1. KOLO'!F103</f>
        <v>42</v>
      </c>
      <c r="D138" s="58">
        <f>'2. KOLO'!F101</f>
        <v>42</v>
      </c>
      <c r="E138" s="61">
        <f>'3. KOLO'!F109</f>
        <v>42</v>
      </c>
      <c r="F138" s="189">
        <f>'4. KOLO'!F113</f>
        <v>42</v>
      </c>
      <c r="G138" s="207">
        <f>'5. KOLO'!F115</f>
        <v>39</v>
      </c>
      <c r="H138" s="187">
        <f>'6. KOLO'!F109</f>
        <v>42</v>
      </c>
      <c r="I138" s="188">
        <f>'7. KOLO'!F116</f>
        <v>39</v>
      </c>
      <c r="J138" s="201">
        <f>'8. KOLO'!F108</f>
        <v>45</v>
      </c>
      <c r="K138" s="202">
        <f>'9. KOLO'!F107</f>
        <v>40</v>
      </c>
      <c r="L138" s="203">
        <f>'10. KOLO'!F110</f>
        <v>42</v>
      </c>
      <c r="M138" s="204">
        <f>'11. KOLO'!F109</f>
        <v>45</v>
      </c>
      <c r="N138" s="205">
        <f>'12. KOLO'!F110</f>
        <v>45</v>
      </c>
      <c r="O138" s="90">
        <f t="shared" si="3"/>
        <v>505</v>
      </c>
    </row>
    <row r="139" spans="1:15" ht="16.5" thickBot="1">
      <c r="A139" s="51" t="str">
        <f>'1. KOLO'!B104</f>
        <v>Dubovečak Stjepan</v>
      </c>
      <c r="B139" s="52">
        <f>'1. KOLO'!D104</f>
        <v>151</v>
      </c>
      <c r="C139" s="55">
        <f>'1. KOLO'!F104</f>
        <v>40</v>
      </c>
      <c r="D139" s="58" t="s">
        <v>180</v>
      </c>
      <c r="E139" s="61">
        <f>'3. KOLO'!F108</f>
        <v>45</v>
      </c>
      <c r="F139" s="189" t="s">
        <v>180</v>
      </c>
      <c r="G139" s="207">
        <f>'5. KOLO'!F114</f>
        <v>40</v>
      </c>
      <c r="H139" s="187" t="s">
        <v>180</v>
      </c>
      <c r="I139" s="188">
        <f>'7. KOLO'!F115</f>
        <v>40</v>
      </c>
      <c r="J139" s="201" t="s">
        <v>180</v>
      </c>
      <c r="K139" s="202">
        <f>'9. KOLO'!F106</f>
        <v>42</v>
      </c>
      <c r="L139" s="203">
        <f>'10. KOLO'!F109</f>
        <v>45</v>
      </c>
      <c r="M139" s="204">
        <f>'11. KOLO'!F108</f>
        <v>50</v>
      </c>
      <c r="N139" s="205" t="s">
        <v>180</v>
      </c>
      <c r="O139" s="90">
        <f t="shared" si="3"/>
        <v>302</v>
      </c>
    </row>
    <row r="140" spans="1:15" ht="16.5" thickBot="1">
      <c r="A140" s="51" t="str">
        <f>'1. KOLO'!B105</f>
        <v>Dubovečak Valent</v>
      </c>
      <c r="B140" s="52">
        <f>'1. KOLO'!D105</f>
        <v>45</v>
      </c>
      <c r="C140" s="55">
        <f>'1. KOLO'!F105</f>
        <v>39</v>
      </c>
      <c r="D140" s="58" t="s">
        <v>180</v>
      </c>
      <c r="E140" s="61" t="s">
        <v>180</v>
      </c>
      <c r="F140" s="189">
        <f>'4. KOLO'!F115</f>
        <v>39</v>
      </c>
      <c r="G140" s="207" t="s">
        <v>180</v>
      </c>
      <c r="H140" s="187">
        <f>'6. KOLO'!F112</f>
        <v>38</v>
      </c>
      <c r="I140" s="188" t="s">
        <v>180</v>
      </c>
      <c r="J140" s="201" t="s">
        <v>180</v>
      </c>
      <c r="K140" s="202" t="s">
        <v>180</v>
      </c>
      <c r="L140" s="203">
        <f>'10. KOLO'!F111</f>
        <v>40</v>
      </c>
      <c r="M140" s="204" t="s">
        <v>180</v>
      </c>
      <c r="N140" s="205">
        <f>'12. KOLO'!F112</f>
        <v>40</v>
      </c>
      <c r="O140" s="90">
        <f t="shared" si="3"/>
        <v>196</v>
      </c>
    </row>
    <row r="141" spans="1:15" ht="16.5" thickBot="1">
      <c r="A141" s="51" t="str">
        <f>'2. KOLO'!B100</f>
        <v>Petak Darko</v>
      </c>
      <c r="B141" s="52">
        <f>'2. KOLO'!D100</f>
        <v>118</v>
      </c>
      <c r="C141" s="55" t="s">
        <v>180</v>
      </c>
      <c r="D141" s="58">
        <f>'2. KOLO'!F100</f>
        <v>45</v>
      </c>
      <c r="E141" s="61" t="s">
        <v>180</v>
      </c>
      <c r="F141" s="189" t="s">
        <v>180</v>
      </c>
      <c r="G141" s="207">
        <f>'5. KOLO'!F112</f>
        <v>45</v>
      </c>
      <c r="H141" s="187">
        <f>'6. KOLO'!F107</f>
        <v>50</v>
      </c>
      <c r="I141" s="188">
        <f>'7. KOLO'!F114</f>
        <v>42</v>
      </c>
      <c r="J141" s="201" t="s">
        <v>180</v>
      </c>
      <c r="K141" s="202">
        <f>'9. KOLO'!F104</f>
        <v>50</v>
      </c>
      <c r="L141" s="203" t="s">
        <v>180</v>
      </c>
      <c r="M141" s="204" t="s">
        <v>180</v>
      </c>
      <c r="N141" s="205">
        <f>'12. KOLO'!F109</f>
        <v>50</v>
      </c>
      <c r="O141" s="90">
        <f t="shared" si="3"/>
        <v>282</v>
      </c>
    </row>
    <row r="142" spans="1:15" ht="16.5" thickBot="1">
      <c r="A142" s="51" t="str">
        <f>'2. KOLO'!B102</f>
        <v>Dubovečak Josip</v>
      </c>
      <c r="B142" s="52">
        <f>'2. KOLO'!D102</f>
        <v>92</v>
      </c>
      <c r="C142" s="55" t="s">
        <v>180</v>
      </c>
      <c r="D142" s="58">
        <f>'2. KOLO'!F102</f>
        <v>40</v>
      </c>
      <c r="E142" s="61">
        <f>'3. KOLO'!F110</f>
        <v>40</v>
      </c>
      <c r="F142" s="189">
        <f>'4. KOLO'!F114</f>
        <v>40</v>
      </c>
      <c r="G142" s="207">
        <f>'5. KOLO'!F117</f>
        <v>37</v>
      </c>
      <c r="H142" s="187">
        <f>'6. KOLO'!F110</f>
        <v>40</v>
      </c>
      <c r="I142" s="188">
        <f>'7. KOLO'!F117</f>
        <v>38</v>
      </c>
      <c r="J142" s="201">
        <f>'8. KOLO'!F109</f>
        <v>42</v>
      </c>
      <c r="K142" s="202">
        <f>'9. KOLO'!F108</f>
        <v>39</v>
      </c>
      <c r="L142" s="203">
        <f>'10. KOLO'!F112</f>
        <v>39</v>
      </c>
      <c r="M142" s="204">
        <f>'11. KOLO'!F110</f>
        <v>42</v>
      </c>
      <c r="N142" s="205" t="s">
        <v>180</v>
      </c>
      <c r="O142" s="90">
        <f t="shared" si="3"/>
        <v>397</v>
      </c>
    </row>
    <row r="143" spans="1:15" ht="16.5" thickBot="1">
      <c r="A143" s="51" t="str">
        <f>'3. KOLO'!B111</f>
        <v>Marčec Velimir</v>
      </c>
      <c r="B143" s="52">
        <f>'3. KOLO'!D111</f>
        <v>27</v>
      </c>
      <c r="C143" s="55" t="s">
        <v>180</v>
      </c>
      <c r="D143" s="58" t="s">
        <v>180</v>
      </c>
      <c r="E143" s="61">
        <f>'3. KOLO'!F111</f>
        <v>39</v>
      </c>
      <c r="F143" s="189" t="s">
        <v>180</v>
      </c>
      <c r="G143" s="207" t="s">
        <v>180</v>
      </c>
      <c r="H143" s="187" t="s">
        <v>180</v>
      </c>
      <c r="I143" s="188">
        <f>'7. KOLO'!F118</f>
        <v>37</v>
      </c>
      <c r="J143" s="201">
        <f>'8. KOLO'!F111</f>
        <v>39</v>
      </c>
      <c r="K143" s="202">
        <f>'9. KOLO'!F109</f>
        <v>38</v>
      </c>
      <c r="L143" s="203">
        <f>'10. KOLO'!F113</f>
        <v>38</v>
      </c>
      <c r="M143" s="204">
        <f>'11. KOLO'!F113</f>
        <v>38</v>
      </c>
      <c r="N143" s="205" t="s">
        <v>180</v>
      </c>
      <c r="O143" s="90">
        <f t="shared" si="3"/>
        <v>229</v>
      </c>
    </row>
    <row r="144" spans="1:15" ht="16.5" thickBot="1">
      <c r="A144" s="51" t="str">
        <f>'4. KOLO'!B116</f>
        <v>Jagetić Dragutin</v>
      </c>
      <c r="B144" s="172">
        <f>'4. KOLO'!D116</f>
        <v>40</v>
      </c>
      <c r="C144" s="55" t="s">
        <v>180</v>
      </c>
      <c r="D144" s="58" t="s">
        <v>180</v>
      </c>
      <c r="E144" s="61" t="s">
        <v>180</v>
      </c>
      <c r="F144" s="189">
        <f>'4. KOLO'!F116</f>
        <v>38</v>
      </c>
      <c r="G144" s="207">
        <f>'5. KOLO'!F118</f>
        <v>36</v>
      </c>
      <c r="H144" s="187">
        <f>'6. KOLO'!F113</f>
        <v>37</v>
      </c>
      <c r="I144" s="188" t="s">
        <v>180</v>
      </c>
      <c r="J144" s="201">
        <f>'8. KOLO'!F112</f>
        <v>38</v>
      </c>
      <c r="K144" s="202" t="s">
        <v>180</v>
      </c>
      <c r="L144" s="203" t="s">
        <v>180</v>
      </c>
      <c r="M144" s="204">
        <f>'11. KOLO'!F114</f>
        <v>37</v>
      </c>
      <c r="N144" s="205" t="s">
        <v>180</v>
      </c>
      <c r="O144" s="90">
        <f t="shared" si="3"/>
        <v>186</v>
      </c>
    </row>
    <row r="145" spans="1:15" ht="16.5" thickBot="1">
      <c r="A145" s="51" t="str">
        <f>'5. KOLO'!B116</f>
        <v>Petak Stjepan</v>
      </c>
      <c r="B145" s="172">
        <f>'5. KOLO'!D116</f>
        <v>93</v>
      </c>
      <c r="C145" s="55" t="s">
        <v>180</v>
      </c>
      <c r="D145" s="58" t="s">
        <v>180</v>
      </c>
      <c r="E145" s="61" t="s">
        <v>180</v>
      </c>
      <c r="F145" s="189" t="s">
        <v>180</v>
      </c>
      <c r="G145" s="207">
        <f>'5. KOLO'!F116</f>
        <v>38</v>
      </c>
      <c r="H145" s="187" t="s">
        <v>180</v>
      </c>
      <c r="I145" s="188">
        <f>'7. KOLO'!F113</f>
        <v>45</v>
      </c>
      <c r="J145" s="201" t="s">
        <v>180</v>
      </c>
      <c r="K145" s="202" t="s">
        <v>180</v>
      </c>
      <c r="L145" s="203" t="s">
        <v>180</v>
      </c>
      <c r="M145" s="204" t="s">
        <v>180</v>
      </c>
      <c r="N145" s="205" t="s">
        <v>180</v>
      </c>
      <c r="O145" s="90">
        <f t="shared" si="3"/>
        <v>83</v>
      </c>
    </row>
    <row r="146" spans="1:15" ht="15.75">
      <c r="A146" s="51" t="str">
        <f>'5. KOLO'!B119</f>
        <v>Dušak Branko</v>
      </c>
      <c r="B146" s="172">
        <f>'5. KOLO'!D119</f>
        <v>146</v>
      </c>
      <c r="C146" s="55" t="s">
        <v>180</v>
      </c>
      <c r="D146" s="58" t="s">
        <v>180</v>
      </c>
      <c r="E146" s="61" t="s">
        <v>180</v>
      </c>
      <c r="F146" s="189" t="s">
        <v>180</v>
      </c>
      <c r="G146" s="207">
        <f>'5. KOLO'!F119</f>
        <v>35</v>
      </c>
      <c r="H146" s="187">
        <f>'6. KOLO'!F111</f>
        <v>39</v>
      </c>
      <c r="I146" s="188" t="s">
        <v>180</v>
      </c>
      <c r="J146" s="201">
        <f>'8. KOLO'!F110</f>
        <v>40</v>
      </c>
      <c r="K146" s="202" t="s">
        <v>180</v>
      </c>
      <c r="L146" s="203" t="s">
        <v>180</v>
      </c>
      <c r="M146" s="204">
        <f>'11. KOLO'!F112</f>
        <v>39</v>
      </c>
      <c r="N146" s="205" t="s">
        <v>180</v>
      </c>
      <c r="O146" s="90">
        <f t="shared" si="3"/>
        <v>153</v>
      </c>
    </row>
    <row r="147" spans="1:15" ht="15.75">
      <c r="A147" s="95"/>
      <c r="C147" s="96"/>
      <c r="D147" s="96"/>
      <c r="E147" s="96"/>
      <c r="F147" s="95"/>
      <c r="G147" s="95"/>
      <c r="H147" s="95"/>
      <c r="I147" s="95"/>
      <c r="J147" s="95"/>
      <c r="K147" s="95"/>
      <c r="L147" s="95"/>
      <c r="M147" s="95"/>
      <c r="N147" s="95"/>
      <c r="O147" s="97"/>
    </row>
    <row r="148" spans="1:15" ht="15.75">
      <c r="A148" s="95"/>
      <c r="B148" s="96"/>
      <c r="C148" s="96"/>
      <c r="D148" s="96"/>
      <c r="E148" s="96"/>
      <c r="G148" s="95"/>
      <c r="H148" s="95"/>
      <c r="I148" s="95"/>
      <c r="J148" s="95"/>
      <c r="K148" s="95"/>
      <c r="L148" s="95"/>
      <c r="M148" s="95"/>
      <c r="N148" s="95"/>
      <c r="O148" s="97"/>
    </row>
    <row r="149" ht="16.5" thickBot="1"/>
    <row r="150" spans="1:9" ht="17.25" thickBot="1" thickTop="1">
      <c r="A150" s="5" t="s">
        <v>6</v>
      </c>
      <c r="B150" s="309" t="s">
        <v>26</v>
      </c>
      <c r="C150" s="350"/>
      <c r="D150" s="350"/>
      <c r="E150" s="310"/>
      <c r="F150" s="351" t="s">
        <v>27</v>
      </c>
      <c r="G150" s="352"/>
      <c r="H150" s="351" t="s">
        <v>61</v>
      </c>
      <c r="I150" s="352"/>
    </row>
    <row r="151" ht="17.25" thickBot="1" thickTop="1"/>
    <row r="152" spans="1:15" ht="18.75" customHeight="1" thickBot="1">
      <c r="A152" s="344" t="s">
        <v>7</v>
      </c>
      <c r="B152" s="346" t="s">
        <v>11</v>
      </c>
      <c r="C152" s="348" t="s">
        <v>14</v>
      </c>
      <c r="D152" s="349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40" t="s">
        <v>97</v>
      </c>
    </row>
    <row r="153" spans="1:15" ht="45.75" customHeight="1" thickBot="1">
      <c r="A153" s="345"/>
      <c r="B153" s="347"/>
      <c r="C153" s="53" t="s">
        <v>85</v>
      </c>
      <c r="D153" s="56" t="s">
        <v>86</v>
      </c>
      <c r="E153" s="59" t="s">
        <v>87</v>
      </c>
      <c r="F153" s="62" t="s">
        <v>88</v>
      </c>
      <c r="G153" s="65" t="s">
        <v>89</v>
      </c>
      <c r="H153" s="68" t="s">
        <v>90</v>
      </c>
      <c r="I153" s="71" t="s">
        <v>91</v>
      </c>
      <c r="J153" s="74" t="s">
        <v>92</v>
      </c>
      <c r="K153" s="77" t="s">
        <v>93</v>
      </c>
      <c r="L153" s="80" t="s">
        <v>94</v>
      </c>
      <c r="M153" s="83" t="s">
        <v>95</v>
      </c>
      <c r="N153" s="86" t="s">
        <v>96</v>
      </c>
      <c r="O153" s="340"/>
    </row>
    <row r="154" spans="1:15" ht="15.75">
      <c r="A154" s="49" t="str">
        <f>'2. KOLO'!B109</f>
        <v>Levanić Katica</v>
      </c>
      <c r="B154" s="50">
        <f>'2. KOLO'!D109</f>
        <v>41</v>
      </c>
      <c r="C154" s="54" t="s">
        <v>180</v>
      </c>
      <c r="D154" s="57">
        <f>'2. KOLO'!F109</f>
        <v>50</v>
      </c>
      <c r="E154" s="60" t="s">
        <v>180</v>
      </c>
      <c r="F154" s="190">
        <f>'4. KOLO'!F123</f>
        <v>50</v>
      </c>
      <c r="G154" s="191" t="s">
        <v>180</v>
      </c>
      <c r="H154" s="192" t="s">
        <v>180</v>
      </c>
      <c r="I154" s="193" t="s">
        <v>180</v>
      </c>
      <c r="J154" s="194" t="s">
        <v>180</v>
      </c>
      <c r="K154" s="195" t="s">
        <v>180</v>
      </c>
      <c r="L154" s="196" t="s">
        <v>180</v>
      </c>
      <c r="M154" s="197" t="s">
        <v>180</v>
      </c>
      <c r="N154" s="198" t="s">
        <v>180</v>
      </c>
      <c r="O154" s="90">
        <f>SUM(C154:N154)</f>
        <v>100</v>
      </c>
    </row>
    <row r="155" ht="15.75">
      <c r="E155" s="15"/>
    </row>
    <row r="156" ht="15.75">
      <c r="E156" s="15"/>
    </row>
    <row r="157" spans="1:15" ht="16.5" thickBot="1">
      <c r="A157" s="91"/>
      <c r="B157" s="17"/>
      <c r="C157" s="17"/>
      <c r="D157" s="17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4"/>
    </row>
    <row r="158" ht="16.5" thickTop="1"/>
    <row r="160" ht="16.5" thickBot="1"/>
    <row r="161" spans="1:9" ht="17.25" thickBot="1" thickTop="1">
      <c r="A161" s="5" t="s">
        <v>6</v>
      </c>
      <c r="B161" s="309" t="s">
        <v>37</v>
      </c>
      <c r="C161" s="350"/>
      <c r="D161" s="350"/>
      <c r="E161" s="310"/>
      <c r="F161" s="351" t="s">
        <v>25</v>
      </c>
      <c r="G161" s="352"/>
      <c r="H161" s="351" t="s">
        <v>60</v>
      </c>
      <c r="I161" s="352"/>
    </row>
    <row r="162" ht="17.25" thickBot="1" thickTop="1"/>
    <row r="163" spans="1:15" ht="19.5" thickBot="1">
      <c r="A163" s="344" t="s">
        <v>7</v>
      </c>
      <c r="B163" s="346" t="s">
        <v>11</v>
      </c>
      <c r="C163" s="348" t="s">
        <v>14</v>
      </c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  <c r="O163" s="340" t="s">
        <v>97</v>
      </c>
    </row>
    <row r="164" spans="1:15" ht="48" thickBot="1">
      <c r="A164" s="345"/>
      <c r="B164" s="347"/>
      <c r="C164" s="53" t="s">
        <v>85</v>
      </c>
      <c r="D164" s="56" t="s">
        <v>86</v>
      </c>
      <c r="E164" s="59" t="s">
        <v>87</v>
      </c>
      <c r="F164" s="62" t="s">
        <v>88</v>
      </c>
      <c r="G164" s="65" t="s">
        <v>89</v>
      </c>
      <c r="H164" s="68" t="s">
        <v>90</v>
      </c>
      <c r="I164" s="71" t="s">
        <v>91</v>
      </c>
      <c r="J164" s="74" t="s">
        <v>92</v>
      </c>
      <c r="K164" s="77" t="s">
        <v>93</v>
      </c>
      <c r="L164" s="80" t="s">
        <v>94</v>
      </c>
      <c r="M164" s="83" t="s">
        <v>95</v>
      </c>
      <c r="N164" s="86" t="s">
        <v>96</v>
      </c>
      <c r="O164" s="340"/>
    </row>
    <row r="165" spans="1:15" ht="16.5" thickBot="1">
      <c r="A165" s="49" t="str">
        <f>'1. KOLO'!B122</f>
        <v>Kovač Hrvoje</v>
      </c>
      <c r="B165" s="50">
        <f>'1. KOLO'!D122</f>
        <v>48</v>
      </c>
      <c r="C165" s="54">
        <f>'1. KOLO'!F122</f>
        <v>50</v>
      </c>
      <c r="D165" s="57" t="s">
        <v>180</v>
      </c>
      <c r="E165" s="60" t="s">
        <v>180</v>
      </c>
      <c r="F165" s="190">
        <f>'4. KOLO'!F135</f>
        <v>42</v>
      </c>
      <c r="G165" s="191">
        <f>'5. KOLO'!F139</f>
        <v>40</v>
      </c>
      <c r="H165" s="192">
        <f>'6. KOLO'!F132</f>
        <v>42</v>
      </c>
      <c r="I165" s="193">
        <f>'7. KOLO'!F138</f>
        <v>40</v>
      </c>
      <c r="J165" s="194" t="s">
        <v>180</v>
      </c>
      <c r="K165" s="195" t="s">
        <v>180</v>
      </c>
      <c r="L165" s="196" t="s">
        <v>180</v>
      </c>
      <c r="M165" s="197" t="s">
        <v>180</v>
      </c>
      <c r="N165" s="198" t="s">
        <v>180</v>
      </c>
      <c r="O165" s="90">
        <f aca="true" t="shared" si="4" ref="O165:O170">SUM(C165:N165)</f>
        <v>214</v>
      </c>
    </row>
    <row r="166" spans="1:15" ht="16.5" thickBot="1">
      <c r="A166" s="51" t="str">
        <f>'3. KOLO'!B128</f>
        <v>Borovečki Ivan</v>
      </c>
      <c r="B166" s="52">
        <f>'3. KOLO'!D128</f>
        <v>84</v>
      </c>
      <c r="C166" s="55" t="s">
        <v>180</v>
      </c>
      <c r="D166" s="58" t="s">
        <v>180</v>
      </c>
      <c r="E166" s="61">
        <f>'3. KOLO'!F128</f>
        <v>50</v>
      </c>
      <c r="F166" s="189">
        <f>'4. KOLO'!F134</f>
        <v>45</v>
      </c>
      <c r="G166" s="207">
        <f>'5. KOLO'!F138</f>
        <v>42</v>
      </c>
      <c r="H166" s="187">
        <f>'6. KOLO'!F131</f>
        <v>45</v>
      </c>
      <c r="I166" s="188">
        <f>'7. KOLO'!F137</f>
        <v>42</v>
      </c>
      <c r="J166" s="201">
        <f>'8. KOLO'!F131</f>
        <v>42</v>
      </c>
      <c r="K166" s="202">
        <f>'9. KOLO'!F127</f>
        <v>45</v>
      </c>
      <c r="L166" s="203">
        <f>'10. KOLO'!F131</f>
        <v>45</v>
      </c>
      <c r="M166" s="204">
        <f>'11. KOLO'!F133</f>
        <v>42</v>
      </c>
      <c r="N166" s="205" t="s">
        <v>180</v>
      </c>
      <c r="O166" s="90">
        <f t="shared" si="4"/>
        <v>398</v>
      </c>
    </row>
    <row r="167" spans="1:15" ht="16.5" thickBot="1">
      <c r="A167" s="51" t="str">
        <f>'3. KOLO'!B129</f>
        <v>Kozar Vlado</v>
      </c>
      <c r="B167" s="52">
        <f>'3. KOLO'!D129</f>
        <v>82</v>
      </c>
      <c r="C167" s="55" t="s">
        <v>180</v>
      </c>
      <c r="D167" s="58" t="s">
        <v>180</v>
      </c>
      <c r="E167" s="61">
        <f>'3. KOLO'!F129</f>
        <v>45</v>
      </c>
      <c r="F167" s="189" t="s">
        <v>180</v>
      </c>
      <c r="G167" s="207" t="s">
        <v>180</v>
      </c>
      <c r="H167" s="187" t="s">
        <v>180</v>
      </c>
      <c r="I167" s="188" t="s">
        <v>180</v>
      </c>
      <c r="J167" s="201" t="s">
        <v>180</v>
      </c>
      <c r="K167" s="202" t="s">
        <v>180</v>
      </c>
      <c r="L167" s="203" t="s">
        <v>180</v>
      </c>
      <c r="M167" s="204" t="s">
        <v>180</v>
      </c>
      <c r="N167" s="205" t="s">
        <v>180</v>
      </c>
      <c r="O167" s="90">
        <f t="shared" si="4"/>
        <v>45</v>
      </c>
    </row>
    <row r="168" spans="1:15" ht="16.5" thickBot="1">
      <c r="A168" s="51" t="str">
        <f>'3. KOLO'!B130</f>
        <v>Hočuršćak Dražen</v>
      </c>
      <c r="B168" s="52">
        <f>'3. KOLO'!D130</f>
        <v>53</v>
      </c>
      <c r="C168" s="55" t="s">
        <v>180</v>
      </c>
      <c r="D168" s="58" t="s">
        <v>180</v>
      </c>
      <c r="E168" s="61">
        <f>'3. KOLO'!F130</f>
        <v>42</v>
      </c>
      <c r="F168" s="189">
        <f>'4. KOLO'!F136</f>
        <v>42</v>
      </c>
      <c r="G168" s="207" t="s">
        <v>180</v>
      </c>
      <c r="H168" s="187">
        <f>'6. KOLO'!F133</f>
        <v>42</v>
      </c>
      <c r="I168" s="188" t="s">
        <v>180</v>
      </c>
      <c r="J168" s="201">
        <f>'8. KOLO'!F132</f>
        <v>40</v>
      </c>
      <c r="K168" s="202" t="s">
        <v>180</v>
      </c>
      <c r="L168" s="203">
        <f>'10. KOLO'!F132</f>
        <v>42</v>
      </c>
      <c r="M168" s="204">
        <f>'11. KOLO'!F134</f>
        <v>40</v>
      </c>
      <c r="N168" s="205">
        <f>'12. KOLO'!F131</f>
        <v>40</v>
      </c>
      <c r="O168" s="90">
        <f t="shared" si="4"/>
        <v>288</v>
      </c>
    </row>
    <row r="169" spans="1:15" ht="16.5" thickBot="1">
      <c r="A169" s="51" t="str">
        <f>'4. KOLO'!B133</f>
        <v>Bajsić Zlatko</v>
      </c>
      <c r="B169" s="52">
        <f>'7. KOLO'!D135</f>
        <v>108</v>
      </c>
      <c r="C169" s="55" t="s">
        <v>180</v>
      </c>
      <c r="D169" s="58" t="s">
        <v>180</v>
      </c>
      <c r="E169" s="61" t="s">
        <v>180</v>
      </c>
      <c r="F169" s="189">
        <f>'4. KOLO'!F133</f>
        <v>50</v>
      </c>
      <c r="G169" s="207">
        <f>'5. KOLO'!F136</f>
        <v>50</v>
      </c>
      <c r="H169" s="187">
        <f>'6. KOLO'!F130</f>
        <v>50</v>
      </c>
      <c r="I169" s="188">
        <f>'7. KOLO'!F135</f>
        <v>50</v>
      </c>
      <c r="J169" s="201">
        <f>'8. KOLO'!F129</f>
        <v>50</v>
      </c>
      <c r="K169" s="202">
        <f>'9. KOLO'!F126</f>
        <v>50</v>
      </c>
      <c r="L169" s="203">
        <f>'10. KOLO'!F130</f>
        <v>50</v>
      </c>
      <c r="M169" s="204">
        <f>'11. KOLO'!F131</f>
        <v>50</v>
      </c>
      <c r="N169" s="205">
        <f>'12. KOLO'!F129</f>
        <v>50</v>
      </c>
      <c r="O169" s="90">
        <f t="shared" si="4"/>
        <v>450</v>
      </c>
    </row>
    <row r="170" spans="1:15" ht="15.75">
      <c r="A170" s="51" t="str">
        <f>'5. KOLO'!B137</f>
        <v>Štefičar Ivan</v>
      </c>
      <c r="B170" s="52">
        <f>'5. KOLO'!D137</f>
        <v>94</v>
      </c>
      <c r="C170" s="55" t="s">
        <v>180</v>
      </c>
      <c r="D170" s="58" t="s">
        <v>180</v>
      </c>
      <c r="E170" s="61" t="s">
        <v>180</v>
      </c>
      <c r="F170" s="189" t="s">
        <v>180</v>
      </c>
      <c r="G170" s="207">
        <f>'5. KOLO'!F137</f>
        <v>45</v>
      </c>
      <c r="H170" s="187" t="s">
        <v>180</v>
      </c>
      <c r="I170" s="188">
        <f>'7. KOLO'!F136</f>
        <v>45</v>
      </c>
      <c r="J170" s="201">
        <f>'8. KOLO'!F130</f>
        <v>45</v>
      </c>
      <c r="K170" s="202" t="s">
        <v>180</v>
      </c>
      <c r="L170" s="203" t="s">
        <v>180</v>
      </c>
      <c r="M170" s="204">
        <f>'11. KOLO'!F132</f>
        <v>45</v>
      </c>
      <c r="N170" s="205">
        <f>'12. KOLO'!F130</f>
        <v>45</v>
      </c>
      <c r="O170" s="90">
        <f t="shared" si="4"/>
        <v>225</v>
      </c>
    </row>
    <row r="171" spans="1:15" ht="15.75">
      <c r="A171" s="95"/>
      <c r="B171" s="96"/>
      <c r="C171" s="96"/>
      <c r="D171" s="96"/>
      <c r="E171" s="96"/>
      <c r="F171" s="95"/>
      <c r="G171" s="95"/>
      <c r="H171" s="95"/>
      <c r="I171" s="95"/>
      <c r="J171" s="95"/>
      <c r="K171" s="95"/>
      <c r="L171" s="95"/>
      <c r="M171" s="95"/>
      <c r="N171" s="95"/>
      <c r="O171" s="97"/>
    </row>
    <row r="172" spans="1:15" ht="15.75">
      <c r="A172" s="95"/>
      <c r="B172" s="96"/>
      <c r="C172" s="96"/>
      <c r="D172" s="96"/>
      <c r="E172" s="96"/>
      <c r="F172" s="95"/>
      <c r="G172" s="95"/>
      <c r="H172" s="95"/>
      <c r="I172" s="95"/>
      <c r="J172" s="95"/>
      <c r="K172" s="95"/>
      <c r="L172" s="95"/>
      <c r="M172" s="95"/>
      <c r="N172" s="95"/>
      <c r="O172" s="97"/>
    </row>
    <row r="173" ht="16.5" thickBot="1"/>
    <row r="174" spans="1:9" ht="17.25" thickBot="1" thickTop="1">
      <c r="A174" s="5" t="s">
        <v>6</v>
      </c>
      <c r="B174" s="309" t="s">
        <v>37</v>
      </c>
      <c r="C174" s="350"/>
      <c r="D174" s="350"/>
      <c r="E174" s="310"/>
      <c r="F174" s="351" t="s">
        <v>25</v>
      </c>
      <c r="G174" s="352"/>
      <c r="H174" s="351" t="s">
        <v>61</v>
      </c>
      <c r="I174" s="352"/>
    </row>
    <row r="175" ht="17.25" thickBot="1" thickTop="1"/>
    <row r="176" spans="1:15" ht="19.5" thickBot="1">
      <c r="A176" s="344" t="s">
        <v>7</v>
      </c>
      <c r="B176" s="346" t="s">
        <v>11</v>
      </c>
      <c r="C176" s="348" t="s">
        <v>14</v>
      </c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  <c r="O176" s="340" t="s">
        <v>97</v>
      </c>
    </row>
    <row r="177" spans="1:15" ht="48" thickBot="1">
      <c r="A177" s="345"/>
      <c r="B177" s="347"/>
      <c r="C177" s="53" t="s">
        <v>85</v>
      </c>
      <c r="D177" s="56" t="s">
        <v>86</v>
      </c>
      <c r="E177" s="59" t="s">
        <v>87</v>
      </c>
      <c r="F177" s="62" t="s">
        <v>88</v>
      </c>
      <c r="G177" s="65" t="s">
        <v>89</v>
      </c>
      <c r="H177" s="68" t="s">
        <v>90</v>
      </c>
      <c r="I177" s="71" t="s">
        <v>91</v>
      </c>
      <c r="J177" s="74" t="s">
        <v>92</v>
      </c>
      <c r="K177" s="77" t="s">
        <v>93</v>
      </c>
      <c r="L177" s="80" t="s">
        <v>94</v>
      </c>
      <c r="M177" s="83" t="s">
        <v>95</v>
      </c>
      <c r="N177" s="86" t="s">
        <v>96</v>
      </c>
      <c r="O177" s="340"/>
    </row>
    <row r="178" spans="1:15" ht="16.5" thickBot="1">
      <c r="A178" s="49" t="str">
        <f>'1. KOLO'!B129</f>
        <v>Pofuk Zvjezdana</v>
      </c>
      <c r="B178" s="50">
        <f>'1. KOLO'!D129</f>
        <v>44</v>
      </c>
      <c r="C178" s="138">
        <f>'1. KOLO'!F129</f>
        <v>50</v>
      </c>
      <c r="D178" s="57" t="s">
        <v>180</v>
      </c>
      <c r="E178" s="60" t="s">
        <v>180</v>
      </c>
      <c r="F178" s="190" t="s">
        <v>180</v>
      </c>
      <c r="G178" s="191" t="s">
        <v>180</v>
      </c>
      <c r="H178" s="192" t="s">
        <v>180</v>
      </c>
      <c r="I178" s="193" t="s">
        <v>180</v>
      </c>
      <c r="J178" s="194" t="s">
        <v>180</v>
      </c>
      <c r="K178" s="195" t="s">
        <v>180</v>
      </c>
      <c r="L178" s="196" t="s">
        <v>180</v>
      </c>
      <c r="M178" s="197" t="s">
        <v>180</v>
      </c>
      <c r="N178" s="198" t="s">
        <v>180</v>
      </c>
      <c r="O178" s="90">
        <f>SUM(C178:N178)</f>
        <v>50</v>
      </c>
    </row>
    <row r="179" spans="1:15" ht="16.5" thickBot="1">
      <c r="A179" s="51" t="str">
        <f>'1. KOLO'!B130</f>
        <v>Jakop Marina</v>
      </c>
      <c r="B179" s="52">
        <f>'1. KOLO'!D130</f>
        <v>25</v>
      </c>
      <c r="C179" s="139">
        <f>'1. KOLO'!F130</f>
        <v>45</v>
      </c>
      <c r="D179" s="155">
        <f>'2. KOLO'!F126</f>
        <v>50</v>
      </c>
      <c r="E179" s="160">
        <f>'3. KOLO'!F137</f>
        <v>50</v>
      </c>
      <c r="F179" s="189" t="s">
        <v>180</v>
      </c>
      <c r="G179" s="199">
        <f>'5. KOLO'!F146</f>
        <v>50</v>
      </c>
      <c r="H179" s="187" t="s">
        <v>180</v>
      </c>
      <c r="I179" s="200">
        <f>'7. KOLO'!F145</f>
        <v>50</v>
      </c>
      <c r="J179" s="214">
        <f>'8. KOLO'!F139</f>
        <v>50</v>
      </c>
      <c r="K179" s="218">
        <f>'9. KOLO'!F134</f>
        <v>50</v>
      </c>
      <c r="L179" s="243">
        <f>'10. KOLO'!F140</f>
        <v>45</v>
      </c>
      <c r="M179" s="204" t="s">
        <v>180</v>
      </c>
      <c r="N179" s="205" t="s">
        <v>180</v>
      </c>
      <c r="O179" s="90">
        <f>SUM(C179:N179)</f>
        <v>390</v>
      </c>
    </row>
    <row r="180" spans="1:15" ht="15.75">
      <c r="A180" s="51" t="str">
        <f>'4. KOLO'!B143</f>
        <v>Borovečki Ivana</v>
      </c>
      <c r="B180" s="52">
        <f>'4. KOLO'!D143</f>
        <v>29</v>
      </c>
      <c r="C180" s="139" t="s">
        <v>180</v>
      </c>
      <c r="D180" s="155" t="s">
        <v>180</v>
      </c>
      <c r="E180" s="160" t="s">
        <v>180</v>
      </c>
      <c r="F180" s="206">
        <f>'4. KOLO'!F143</f>
        <v>50</v>
      </c>
      <c r="G180" s="199">
        <f>'5. KOLO'!F147</f>
        <v>45</v>
      </c>
      <c r="H180" s="187" t="s">
        <v>180</v>
      </c>
      <c r="I180" s="188" t="s">
        <v>180</v>
      </c>
      <c r="J180" s="214">
        <f>'8. KOLO'!F140</f>
        <v>45</v>
      </c>
      <c r="K180" s="218">
        <f>'9. KOLO'!F135</f>
        <v>45</v>
      </c>
      <c r="L180" s="243">
        <f>'10. KOLO'!F139</f>
        <v>50</v>
      </c>
      <c r="M180" s="204" t="s">
        <v>180</v>
      </c>
      <c r="N180" s="205" t="s">
        <v>180</v>
      </c>
      <c r="O180" s="90">
        <f>SUM(C180:N180)</f>
        <v>235</v>
      </c>
    </row>
    <row r="181" ht="15.75">
      <c r="E181" s="15"/>
    </row>
    <row r="182" ht="15.75">
      <c r="E182" s="15"/>
    </row>
    <row r="183" spans="1:15" ht="16.5" thickBot="1">
      <c r="A183" s="91"/>
      <c r="B183" s="17"/>
      <c r="C183" s="17"/>
      <c r="D183" s="17"/>
      <c r="E183" s="92"/>
      <c r="F183" s="93"/>
      <c r="G183" s="93"/>
      <c r="H183" s="93"/>
      <c r="I183" s="93"/>
      <c r="J183" s="93"/>
      <c r="K183" s="93"/>
      <c r="L183" s="93"/>
      <c r="M183" s="93"/>
      <c r="N183" s="93"/>
      <c r="O183" s="94"/>
    </row>
    <row r="184" ht="16.5" thickTop="1">
      <c r="E184" s="15"/>
    </row>
    <row r="185" ht="15.75">
      <c r="E185" s="15"/>
    </row>
    <row r="186" ht="16.5" thickBot="1">
      <c r="E186" s="15"/>
    </row>
    <row r="187" spans="1:9" ht="17.25" thickBot="1" thickTop="1">
      <c r="A187" s="5" t="s">
        <v>6</v>
      </c>
      <c r="B187" s="341" t="s">
        <v>191</v>
      </c>
      <c r="C187" s="342"/>
      <c r="D187" s="342"/>
      <c r="E187" s="342"/>
      <c r="F187" s="342"/>
      <c r="G187" s="342"/>
      <c r="H187" s="342"/>
      <c r="I187" s="343"/>
    </row>
    <row r="188" ht="17.25" thickBot="1" thickTop="1"/>
    <row r="189" spans="1:15" ht="19.5" customHeight="1" thickBot="1">
      <c r="A189" s="344" t="s">
        <v>7</v>
      </c>
      <c r="B189" s="346" t="s">
        <v>11</v>
      </c>
      <c r="C189" s="348" t="s">
        <v>14</v>
      </c>
      <c r="D189" s="349"/>
      <c r="E189" s="349"/>
      <c r="F189" s="349"/>
      <c r="G189" s="349"/>
      <c r="H189" s="349"/>
      <c r="I189" s="349"/>
      <c r="J189" s="349"/>
      <c r="K189" s="349"/>
      <c r="L189" s="349"/>
      <c r="M189" s="349"/>
      <c r="N189" s="349"/>
      <c r="O189" s="340" t="s">
        <v>97</v>
      </c>
    </row>
    <row r="190" spans="1:15" ht="48" thickBot="1">
      <c r="A190" s="345"/>
      <c r="B190" s="347"/>
      <c r="C190" s="53" t="s">
        <v>85</v>
      </c>
      <c r="D190" s="56" t="s">
        <v>86</v>
      </c>
      <c r="E190" s="59" t="s">
        <v>87</v>
      </c>
      <c r="F190" s="62" t="s">
        <v>88</v>
      </c>
      <c r="G190" s="65" t="s">
        <v>89</v>
      </c>
      <c r="H190" s="68" t="s">
        <v>90</v>
      </c>
      <c r="I190" s="71" t="s">
        <v>91</v>
      </c>
      <c r="J190" s="74" t="s">
        <v>92</v>
      </c>
      <c r="K190" s="77" t="s">
        <v>93</v>
      </c>
      <c r="L190" s="80" t="s">
        <v>94</v>
      </c>
      <c r="M190" s="83" t="s">
        <v>95</v>
      </c>
      <c r="N190" s="86" t="s">
        <v>96</v>
      </c>
      <c r="O190" s="340"/>
    </row>
    <row r="191" spans="1:15" ht="16.5" thickBot="1">
      <c r="A191" s="280" t="str">
        <f>A37</f>
        <v>Bajsić Adam</v>
      </c>
      <c r="B191" s="150">
        <f aca="true" t="shared" si="5" ref="B191:O191">B37</f>
        <v>10</v>
      </c>
      <c r="C191" s="54" t="str">
        <f t="shared" si="5"/>
        <v>-</v>
      </c>
      <c r="D191" s="57" t="str">
        <f t="shared" si="5"/>
        <v>-</v>
      </c>
      <c r="E191" s="60">
        <f t="shared" si="5"/>
        <v>45</v>
      </c>
      <c r="F191" s="190">
        <f t="shared" si="5"/>
        <v>42</v>
      </c>
      <c r="G191" s="191">
        <f t="shared" si="5"/>
        <v>40</v>
      </c>
      <c r="H191" s="192">
        <f t="shared" si="5"/>
        <v>42</v>
      </c>
      <c r="I191" s="193">
        <f t="shared" si="5"/>
        <v>39</v>
      </c>
      <c r="J191" s="194">
        <f t="shared" si="5"/>
        <v>40</v>
      </c>
      <c r="K191" s="195">
        <f t="shared" si="5"/>
        <v>40</v>
      </c>
      <c r="L191" s="196">
        <f t="shared" si="5"/>
        <v>40</v>
      </c>
      <c r="M191" s="197">
        <f t="shared" si="5"/>
        <v>39</v>
      </c>
      <c r="N191" s="198">
        <f t="shared" si="5"/>
        <v>39</v>
      </c>
      <c r="O191" s="90">
        <f t="shared" si="5"/>
        <v>406</v>
      </c>
    </row>
    <row r="192" spans="1:15" ht="16.5" thickBot="1">
      <c r="A192" s="281" t="str">
        <f>A169</f>
        <v>Bajsić Zlatko</v>
      </c>
      <c r="B192" s="260">
        <f aca="true" t="shared" si="6" ref="B192:O192">B169</f>
        <v>108</v>
      </c>
      <c r="C192" s="261" t="str">
        <f t="shared" si="6"/>
        <v>-</v>
      </c>
      <c r="D192" s="262" t="str">
        <f t="shared" si="6"/>
        <v>-</v>
      </c>
      <c r="E192" s="263" t="str">
        <f t="shared" si="6"/>
        <v>-</v>
      </c>
      <c r="F192" s="264">
        <f t="shared" si="6"/>
        <v>50</v>
      </c>
      <c r="G192" s="265">
        <f t="shared" si="6"/>
        <v>50</v>
      </c>
      <c r="H192" s="266">
        <f t="shared" si="6"/>
        <v>50</v>
      </c>
      <c r="I192" s="267">
        <f t="shared" si="6"/>
        <v>50</v>
      </c>
      <c r="J192" s="268">
        <f t="shared" si="6"/>
        <v>50</v>
      </c>
      <c r="K192" s="269">
        <f t="shared" si="6"/>
        <v>50</v>
      </c>
      <c r="L192" s="270">
        <f t="shared" si="6"/>
        <v>50</v>
      </c>
      <c r="M192" s="271">
        <f t="shared" si="6"/>
        <v>50</v>
      </c>
      <c r="N192" s="272">
        <f t="shared" si="6"/>
        <v>50</v>
      </c>
      <c r="O192" s="174">
        <f t="shared" si="6"/>
        <v>450</v>
      </c>
    </row>
    <row r="193" spans="1:15" ht="16.5" thickBot="1">
      <c r="A193" s="374" t="s">
        <v>192</v>
      </c>
      <c r="B193" s="375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6"/>
      <c r="O193" s="283">
        <f>O191+O192</f>
        <v>856</v>
      </c>
    </row>
    <row r="194" spans="1:15" ht="16.5" thickBot="1">
      <c r="A194" s="280" t="str">
        <f>A180</f>
        <v>Borovečki Ivana</v>
      </c>
      <c r="B194" s="150">
        <f aca="true" t="shared" si="7" ref="B194:O194">B180</f>
        <v>29</v>
      </c>
      <c r="C194" s="54" t="str">
        <f t="shared" si="7"/>
        <v>-</v>
      </c>
      <c r="D194" s="57" t="str">
        <f t="shared" si="7"/>
        <v>-</v>
      </c>
      <c r="E194" s="60" t="str">
        <f t="shared" si="7"/>
        <v>-</v>
      </c>
      <c r="F194" s="190">
        <f t="shared" si="7"/>
        <v>50</v>
      </c>
      <c r="G194" s="191">
        <f t="shared" si="7"/>
        <v>45</v>
      </c>
      <c r="H194" s="192" t="str">
        <f t="shared" si="7"/>
        <v>-</v>
      </c>
      <c r="I194" s="193" t="str">
        <f t="shared" si="7"/>
        <v>-</v>
      </c>
      <c r="J194" s="194">
        <f t="shared" si="7"/>
        <v>45</v>
      </c>
      <c r="K194" s="195">
        <f t="shared" si="7"/>
        <v>45</v>
      </c>
      <c r="L194" s="196">
        <f t="shared" si="7"/>
        <v>50</v>
      </c>
      <c r="M194" s="197" t="str">
        <f t="shared" si="7"/>
        <v>-</v>
      </c>
      <c r="N194" s="198" t="str">
        <f t="shared" si="7"/>
        <v>-</v>
      </c>
      <c r="O194" s="90">
        <f t="shared" si="7"/>
        <v>235</v>
      </c>
    </row>
    <row r="195" spans="1:15" ht="16.5" thickBot="1">
      <c r="A195" s="281" t="str">
        <f>A166</f>
        <v>Borovečki Ivan</v>
      </c>
      <c r="B195" s="260">
        <f aca="true" t="shared" si="8" ref="B195:O195">B166</f>
        <v>84</v>
      </c>
      <c r="C195" s="261" t="str">
        <f t="shared" si="8"/>
        <v>-</v>
      </c>
      <c r="D195" s="262" t="str">
        <f t="shared" si="8"/>
        <v>-</v>
      </c>
      <c r="E195" s="263">
        <f t="shared" si="8"/>
        <v>50</v>
      </c>
      <c r="F195" s="264">
        <f t="shared" si="8"/>
        <v>45</v>
      </c>
      <c r="G195" s="265">
        <f t="shared" si="8"/>
        <v>42</v>
      </c>
      <c r="H195" s="266">
        <f t="shared" si="8"/>
        <v>45</v>
      </c>
      <c r="I195" s="267">
        <f t="shared" si="8"/>
        <v>42</v>
      </c>
      <c r="J195" s="268">
        <f t="shared" si="8"/>
        <v>42</v>
      </c>
      <c r="K195" s="269">
        <f t="shared" si="8"/>
        <v>45</v>
      </c>
      <c r="L195" s="270">
        <f t="shared" si="8"/>
        <v>45</v>
      </c>
      <c r="M195" s="271">
        <f t="shared" si="8"/>
        <v>42</v>
      </c>
      <c r="N195" s="272" t="str">
        <f t="shared" si="8"/>
        <v>-</v>
      </c>
      <c r="O195" s="174">
        <f t="shared" si="8"/>
        <v>398</v>
      </c>
    </row>
    <row r="196" spans="1:15" ht="16.5" thickBot="1">
      <c r="A196" s="377" t="s">
        <v>193</v>
      </c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9"/>
      <c r="O196" s="273">
        <f>O194+O195</f>
        <v>633</v>
      </c>
    </row>
    <row r="197" spans="1:15" ht="16.5" thickBot="1">
      <c r="A197" s="282" t="str">
        <f>A22</f>
        <v>Dubovečak Rea</v>
      </c>
      <c r="B197" s="168">
        <f aca="true" t="shared" si="9" ref="B197:O197">B22</f>
        <v>2</v>
      </c>
      <c r="C197" s="55" t="str">
        <f t="shared" si="9"/>
        <v>-</v>
      </c>
      <c r="D197" s="58" t="str">
        <f t="shared" si="9"/>
        <v>-</v>
      </c>
      <c r="E197" s="61" t="str">
        <f t="shared" si="9"/>
        <v>-</v>
      </c>
      <c r="F197" s="189" t="str">
        <f t="shared" si="9"/>
        <v>-</v>
      </c>
      <c r="G197" s="207">
        <f t="shared" si="9"/>
        <v>50</v>
      </c>
      <c r="H197" s="187">
        <f t="shared" si="9"/>
        <v>50</v>
      </c>
      <c r="I197" s="188">
        <f t="shared" si="9"/>
        <v>50</v>
      </c>
      <c r="J197" s="201">
        <f t="shared" si="9"/>
        <v>50</v>
      </c>
      <c r="K197" s="202">
        <f t="shared" si="9"/>
        <v>50</v>
      </c>
      <c r="L197" s="203">
        <f t="shared" si="9"/>
        <v>50</v>
      </c>
      <c r="M197" s="204">
        <f t="shared" si="9"/>
        <v>50</v>
      </c>
      <c r="N197" s="205" t="str">
        <f t="shared" si="9"/>
        <v>-</v>
      </c>
      <c r="O197" s="90">
        <f t="shared" si="9"/>
        <v>350</v>
      </c>
    </row>
    <row r="198" spans="1:15" ht="16.5" thickBot="1">
      <c r="A198" s="282" t="str">
        <f>A88</f>
        <v>Dubovečak Tin</v>
      </c>
      <c r="B198" s="168">
        <f aca="true" t="shared" si="10" ref="B198:O198">B88</f>
        <v>51</v>
      </c>
      <c r="C198" s="55">
        <f t="shared" si="10"/>
        <v>39</v>
      </c>
      <c r="D198" s="58" t="str">
        <f t="shared" si="10"/>
        <v>-</v>
      </c>
      <c r="E198" s="61" t="str">
        <f t="shared" si="10"/>
        <v>-</v>
      </c>
      <c r="F198" s="189" t="str">
        <f t="shared" si="10"/>
        <v>-</v>
      </c>
      <c r="G198" s="207" t="str">
        <f t="shared" si="10"/>
        <v>-</v>
      </c>
      <c r="H198" s="187" t="str">
        <f t="shared" si="10"/>
        <v>-</v>
      </c>
      <c r="I198" s="188" t="str">
        <f t="shared" si="10"/>
        <v>-</v>
      </c>
      <c r="J198" s="201">
        <f t="shared" si="10"/>
        <v>39</v>
      </c>
      <c r="K198" s="202">
        <f t="shared" si="10"/>
        <v>42</v>
      </c>
      <c r="L198" s="203">
        <f t="shared" si="10"/>
        <v>40</v>
      </c>
      <c r="M198" s="204" t="str">
        <f t="shared" si="10"/>
        <v>-</v>
      </c>
      <c r="N198" s="205">
        <f t="shared" si="10"/>
        <v>42</v>
      </c>
      <c r="O198" s="90">
        <f t="shared" si="10"/>
        <v>202</v>
      </c>
    </row>
    <row r="199" spans="1:15" ht="16.5" thickBot="1">
      <c r="A199" s="281" t="str">
        <f>A142</f>
        <v>Dubovečak Josip</v>
      </c>
      <c r="B199" s="260">
        <f aca="true" t="shared" si="11" ref="B199:O199">B142</f>
        <v>92</v>
      </c>
      <c r="C199" s="261" t="str">
        <f t="shared" si="11"/>
        <v>-</v>
      </c>
      <c r="D199" s="262">
        <f t="shared" si="11"/>
        <v>40</v>
      </c>
      <c r="E199" s="263">
        <f t="shared" si="11"/>
        <v>40</v>
      </c>
      <c r="F199" s="264">
        <f t="shared" si="11"/>
        <v>40</v>
      </c>
      <c r="G199" s="265">
        <f t="shared" si="11"/>
        <v>37</v>
      </c>
      <c r="H199" s="266">
        <f t="shared" si="11"/>
        <v>40</v>
      </c>
      <c r="I199" s="267">
        <f t="shared" si="11"/>
        <v>38</v>
      </c>
      <c r="J199" s="268">
        <f t="shared" si="11"/>
        <v>42</v>
      </c>
      <c r="K199" s="269">
        <f t="shared" si="11"/>
        <v>39</v>
      </c>
      <c r="L199" s="270">
        <f t="shared" si="11"/>
        <v>39</v>
      </c>
      <c r="M199" s="271">
        <f t="shared" si="11"/>
        <v>42</v>
      </c>
      <c r="N199" s="272" t="str">
        <f t="shared" si="11"/>
        <v>-</v>
      </c>
      <c r="O199" s="174">
        <f t="shared" si="11"/>
        <v>397</v>
      </c>
    </row>
    <row r="200" spans="1:15" ht="16.5" thickBot="1">
      <c r="A200" s="380" t="s">
        <v>194</v>
      </c>
      <c r="B200" s="381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2"/>
      <c r="O200" s="274">
        <f>SUM(O197:O199)</f>
        <v>949</v>
      </c>
    </row>
    <row r="201" spans="1:15" ht="16.5" thickBot="1">
      <c r="A201" s="282" t="str">
        <f>A58</f>
        <v>Jakop Zvonimir</v>
      </c>
      <c r="B201" s="168">
        <f aca="true" t="shared" si="12" ref="B201:O201">B58</f>
        <v>31</v>
      </c>
      <c r="C201" s="55">
        <f t="shared" si="12"/>
        <v>50</v>
      </c>
      <c r="D201" s="58">
        <f t="shared" si="12"/>
        <v>50</v>
      </c>
      <c r="E201" s="61">
        <f t="shared" si="12"/>
        <v>50</v>
      </c>
      <c r="F201" s="189">
        <f t="shared" si="12"/>
        <v>45</v>
      </c>
      <c r="G201" s="207">
        <f t="shared" si="12"/>
        <v>42</v>
      </c>
      <c r="H201" s="187">
        <f t="shared" si="12"/>
        <v>45</v>
      </c>
      <c r="I201" s="188">
        <f t="shared" si="12"/>
        <v>42</v>
      </c>
      <c r="J201" s="201">
        <f t="shared" si="12"/>
        <v>42</v>
      </c>
      <c r="K201" s="202">
        <f t="shared" si="12"/>
        <v>42</v>
      </c>
      <c r="L201" s="203">
        <f t="shared" si="12"/>
        <v>42</v>
      </c>
      <c r="M201" s="204">
        <f t="shared" si="12"/>
        <v>42</v>
      </c>
      <c r="N201" s="205">
        <f t="shared" si="12"/>
        <v>45</v>
      </c>
      <c r="O201" s="90">
        <f t="shared" si="12"/>
        <v>537</v>
      </c>
    </row>
    <row r="202" spans="1:15" ht="16.5" thickBot="1">
      <c r="A202" s="282" t="str">
        <f>A86</f>
        <v>Jakop Ivan</v>
      </c>
      <c r="B202" s="168">
        <f aca="true" t="shared" si="13" ref="B202:O202">B86</f>
        <v>33</v>
      </c>
      <c r="C202" s="55">
        <f t="shared" si="13"/>
        <v>42</v>
      </c>
      <c r="D202" s="58" t="str">
        <f t="shared" si="13"/>
        <v>-</v>
      </c>
      <c r="E202" s="61">
        <f t="shared" si="13"/>
        <v>45</v>
      </c>
      <c r="F202" s="189">
        <f t="shared" si="13"/>
        <v>42</v>
      </c>
      <c r="G202" s="207">
        <f t="shared" si="13"/>
        <v>45</v>
      </c>
      <c r="H202" s="187" t="str">
        <f t="shared" si="13"/>
        <v>-</v>
      </c>
      <c r="I202" s="188">
        <f t="shared" si="13"/>
        <v>42</v>
      </c>
      <c r="J202" s="201">
        <f t="shared" si="13"/>
        <v>50</v>
      </c>
      <c r="K202" s="202" t="str">
        <f t="shared" si="13"/>
        <v>-</v>
      </c>
      <c r="L202" s="203" t="str">
        <f t="shared" si="13"/>
        <v>-</v>
      </c>
      <c r="M202" s="204" t="str">
        <f t="shared" si="13"/>
        <v>-</v>
      </c>
      <c r="N202" s="205" t="str">
        <f t="shared" si="13"/>
        <v>-</v>
      </c>
      <c r="O202" s="90">
        <f t="shared" si="13"/>
        <v>266</v>
      </c>
    </row>
    <row r="203" spans="1:15" ht="16.5" thickBot="1">
      <c r="A203" s="282" t="str">
        <f>A87</f>
        <v>Jakop Matija</v>
      </c>
      <c r="B203" s="168">
        <f aca="true" t="shared" si="14" ref="B203:O203">B87</f>
        <v>6</v>
      </c>
      <c r="C203" s="55">
        <f t="shared" si="14"/>
        <v>40</v>
      </c>
      <c r="D203" s="58" t="str">
        <f t="shared" si="14"/>
        <v>-</v>
      </c>
      <c r="E203" s="61">
        <f t="shared" si="14"/>
        <v>39</v>
      </c>
      <c r="F203" s="189" t="str">
        <f t="shared" si="14"/>
        <v>-</v>
      </c>
      <c r="G203" s="207">
        <f t="shared" si="14"/>
        <v>38</v>
      </c>
      <c r="H203" s="187" t="str">
        <f t="shared" si="14"/>
        <v>-</v>
      </c>
      <c r="I203" s="188" t="str">
        <f t="shared" si="14"/>
        <v>-</v>
      </c>
      <c r="J203" s="201" t="str">
        <f t="shared" si="14"/>
        <v>-</v>
      </c>
      <c r="K203" s="202" t="str">
        <f t="shared" si="14"/>
        <v>-</v>
      </c>
      <c r="L203" s="203" t="str">
        <f t="shared" si="14"/>
        <v>-</v>
      </c>
      <c r="M203" s="204" t="str">
        <f t="shared" si="14"/>
        <v>-</v>
      </c>
      <c r="N203" s="205" t="str">
        <f t="shared" si="14"/>
        <v>-</v>
      </c>
      <c r="O203" s="90">
        <f t="shared" si="14"/>
        <v>117</v>
      </c>
    </row>
    <row r="204" spans="1:15" ht="16.5" thickBot="1">
      <c r="A204" s="282" t="str">
        <f>A179</f>
        <v>Jakop Marina</v>
      </c>
      <c r="B204" s="168">
        <f aca="true" t="shared" si="15" ref="B204:O204">B179</f>
        <v>25</v>
      </c>
      <c r="C204" s="55">
        <f t="shared" si="15"/>
        <v>45</v>
      </c>
      <c r="D204" s="58">
        <f t="shared" si="15"/>
        <v>50</v>
      </c>
      <c r="E204" s="61">
        <f t="shared" si="15"/>
        <v>50</v>
      </c>
      <c r="F204" s="189" t="str">
        <f t="shared" si="15"/>
        <v>-</v>
      </c>
      <c r="G204" s="207">
        <f t="shared" si="15"/>
        <v>50</v>
      </c>
      <c r="H204" s="187" t="str">
        <f t="shared" si="15"/>
        <v>-</v>
      </c>
      <c r="I204" s="188">
        <f t="shared" si="15"/>
        <v>50</v>
      </c>
      <c r="J204" s="201">
        <f t="shared" si="15"/>
        <v>50</v>
      </c>
      <c r="K204" s="202">
        <f t="shared" si="15"/>
        <v>50</v>
      </c>
      <c r="L204" s="203">
        <f t="shared" si="15"/>
        <v>45</v>
      </c>
      <c r="M204" s="204" t="str">
        <f t="shared" si="15"/>
        <v>-</v>
      </c>
      <c r="N204" s="205" t="str">
        <f t="shared" si="15"/>
        <v>-</v>
      </c>
      <c r="O204" s="90">
        <f t="shared" si="15"/>
        <v>390</v>
      </c>
    </row>
    <row r="205" spans="1:15" ht="16.5" thickBot="1">
      <c r="A205" s="281" t="str">
        <f>A137</f>
        <v>Jakop Josip</v>
      </c>
      <c r="B205" s="260">
        <f aca="true" t="shared" si="16" ref="B205:O205">B137</f>
        <v>30</v>
      </c>
      <c r="C205" s="261">
        <f t="shared" si="16"/>
        <v>45</v>
      </c>
      <c r="D205" s="262">
        <f t="shared" si="16"/>
        <v>50</v>
      </c>
      <c r="E205" s="263">
        <f t="shared" si="16"/>
        <v>50</v>
      </c>
      <c r="F205" s="264">
        <f t="shared" si="16"/>
        <v>45</v>
      </c>
      <c r="G205" s="265">
        <f t="shared" si="16"/>
        <v>42</v>
      </c>
      <c r="H205" s="266">
        <f t="shared" si="16"/>
        <v>45</v>
      </c>
      <c r="I205" s="267">
        <f t="shared" si="16"/>
        <v>50</v>
      </c>
      <c r="J205" s="268">
        <f t="shared" si="16"/>
        <v>50</v>
      </c>
      <c r="K205" s="269">
        <f t="shared" si="16"/>
        <v>45</v>
      </c>
      <c r="L205" s="270">
        <f t="shared" si="16"/>
        <v>50</v>
      </c>
      <c r="M205" s="271">
        <f t="shared" si="16"/>
        <v>40</v>
      </c>
      <c r="N205" s="272">
        <f t="shared" si="16"/>
        <v>42</v>
      </c>
      <c r="O205" s="90">
        <f t="shared" si="16"/>
        <v>554</v>
      </c>
    </row>
    <row r="206" spans="1:15" ht="16.5" thickBot="1">
      <c r="A206" s="383" t="s">
        <v>195</v>
      </c>
      <c r="B206" s="384"/>
      <c r="C206" s="384"/>
      <c r="D206" s="384"/>
      <c r="E206" s="384"/>
      <c r="F206" s="384"/>
      <c r="G206" s="384"/>
      <c r="H206" s="384"/>
      <c r="I206" s="384"/>
      <c r="J206" s="384"/>
      <c r="K206" s="384"/>
      <c r="L206" s="384"/>
      <c r="M206" s="384"/>
      <c r="N206" s="385"/>
      <c r="O206" s="275">
        <f>SUM(O201:O205)</f>
        <v>1864</v>
      </c>
    </row>
    <row r="207" spans="1:15" ht="16.5" thickBot="1">
      <c r="A207" s="282" t="str">
        <f>A34</f>
        <v>Kovač Dino</v>
      </c>
      <c r="B207" s="168">
        <f aca="true" t="shared" si="17" ref="B207:O207">B34</f>
        <v>89</v>
      </c>
      <c r="C207" s="55">
        <f t="shared" si="17"/>
        <v>45</v>
      </c>
      <c r="D207" s="58">
        <f t="shared" si="17"/>
        <v>40</v>
      </c>
      <c r="E207" s="61">
        <f t="shared" si="17"/>
        <v>50</v>
      </c>
      <c r="F207" s="189">
        <f t="shared" si="17"/>
        <v>40</v>
      </c>
      <c r="G207" s="207">
        <f t="shared" si="17"/>
        <v>42</v>
      </c>
      <c r="H207" s="187">
        <f t="shared" si="17"/>
        <v>45</v>
      </c>
      <c r="I207" s="188">
        <f t="shared" si="17"/>
        <v>42</v>
      </c>
      <c r="J207" s="201">
        <f t="shared" si="17"/>
        <v>42</v>
      </c>
      <c r="K207" s="202">
        <f t="shared" si="17"/>
        <v>42</v>
      </c>
      <c r="L207" s="203">
        <f t="shared" si="17"/>
        <v>42</v>
      </c>
      <c r="M207" s="204">
        <f t="shared" si="17"/>
        <v>42</v>
      </c>
      <c r="N207" s="205">
        <f t="shared" si="17"/>
        <v>42</v>
      </c>
      <c r="O207" s="90">
        <f t="shared" si="17"/>
        <v>514</v>
      </c>
    </row>
    <row r="208" spans="1:15" ht="16.5" thickBot="1">
      <c r="A208" s="281" t="str">
        <f>A136</f>
        <v>Kovač Siniša</v>
      </c>
      <c r="B208" s="276">
        <f aca="true" t="shared" si="18" ref="B208:O208">B136</f>
        <v>13</v>
      </c>
      <c r="C208" s="261">
        <f t="shared" si="18"/>
        <v>50</v>
      </c>
      <c r="D208" s="262" t="str">
        <f t="shared" si="18"/>
        <v>-</v>
      </c>
      <c r="E208" s="263" t="str">
        <f t="shared" si="18"/>
        <v>-</v>
      </c>
      <c r="F208" s="264">
        <f t="shared" si="18"/>
        <v>50</v>
      </c>
      <c r="G208" s="265">
        <f t="shared" si="18"/>
        <v>50</v>
      </c>
      <c r="H208" s="266" t="str">
        <f t="shared" si="18"/>
        <v>-</v>
      </c>
      <c r="I208" s="267" t="str">
        <f t="shared" si="18"/>
        <v>-</v>
      </c>
      <c r="J208" s="268" t="str">
        <f t="shared" si="18"/>
        <v>-</v>
      </c>
      <c r="K208" s="269" t="str">
        <f t="shared" si="18"/>
        <v>-</v>
      </c>
      <c r="L208" s="270" t="str">
        <f t="shared" si="18"/>
        <v>-</v>
      </c>
      <c r="M208" s="271" t="str">
        <f t="shared" si="18"/>
        <v>-</v>
      </c>
      <c r="N208" s="272" t="str">
        <f t="shared" si="18"/>
        <v>-</v>
      </c>
      <c r="O208" s="90">
        <f t="shared" si="18"/>
        <v>150</v>
      </c>
    </row>
    <row r="209" spans="1:15" ht="16.5" thickBot="1">
      <c r="A209" s="386" t="s">
        <v>196</v>
      </c>
      <c r="B209" s="387"/>
      <c r="C209" s="387"/>
      <c r="D209" s="387"/>
      <c r="E209" s="387"/>
      <c r="F209" s="387"/>
      <c r="G209" s="387"/>
      <c r="H209" s="387"/>
      <c r="I209" s="387"/>
      <c r="J209" s="387"/>
      <c r="K209" s="387"/>
      <c r="L209" s="387"/>
      <c r="M209" s="387"/>
      <c r="N209" s="388"/>
      <c r="O209" s="285">
        <f>O207+O208</f>
        <v>664</v>
      </c>
    </row>
    <row r="210" spans="1:15" ht="16.5" thickBot="1">
      <c r="A210" s="282" t="str">
        <f>A73</f>
        <v>Kralj Lana</v>
      </c>
      <c r="B210" s="172">
        <f aca="true" t="shared" si="19" ref="B210:O210">B73</f>
        <v>37</v>
      </c>
      <c r="C210" s="55" t="str">
        <f t="shared" si="19"/>
        <v>-</v>
      </c>
      <c r="D210" s="58" t="str">
        <f t="shared" si="19"/>
        <v>-</v>
      </c>
      <c r="E210" s="61" t="str">
        <f t="shared" si="19"/>
        <v>-</v>
      </c>
      <c r="F210" s="189" t="str">
        <f t="shared" si="19"/>
        <v>-</v>
      </c>
      <c r="G210" s="207" t="str">
        <f t="shared" si="19"/>
        <v>-</v>
      </c>
      <c r="H210" s="187" t="str">
        <f t="shared" si="19"/>
        <v>-</v>
      </c>
      <c r="I210" s="188">
        <f t="shared" si="19"/>
        <v>42</v>
      </c>
      <c r="J210" s="201" t="str">
        <f t="shared" si="19"/>
        <v>-</v>
      </c>
      <c r="K210" s="202" t="str">
        <f t="shared" si="19"/>
        <v>-</v>
      </c>
      <c r="L210" s="203" t="str">
        <f t="shared" si="19"/>
        <v>-</v>
      </c>
      <c r="M210" s="204" t="str">
        <f t="shared" si="19"/>
        <v>-</v>
      </c>
      <c r="N210" s="205" t="str">
        <f t="shared" si="19"/>
        <v>-</v>
      </c>
      <c r="O210" s="90">
        <f t="shared" si="19"/>
        <v>42</v>
      </c>
    </row>
    <row r="211" spans="1:15" ht="16.5" thickBot="1">
      <c r="A211" s="281" t="str">
        <f>A71</f>
        <v>Kralj Tena</v>
      </c>
      <c r="B211" s="276">
        <f aca="true" t="shared" si="20" ref="B211:O211">B71</f>
        <v>35</v>
      </c>
      <c r="C211" s="261" t="str">
        <f t="shared" si="20"/>
        <v>-</v>
      </c>
      <c r="D211" s="262" t="str">
        <f t="shared" si="20"/>
        <v>-</v>
      </c>
      <c r="E211" s="263" t="str">
        <f t="shared" si="20"/>
        <v>-</v>
      </c>
      <c r="F211" s="264" t="str">
        <f t="shared" si="20"/>
        <v>-</v>
      </c>
      <c r="G211" s="265" t="str">
        <f t="shared" si="20"/>
        <v>-</v>
      </c>
      <c r="H211" s="266" t="str">
        <f t="shared" si="20"/>
        <v>-</v>
      </c>
      <c r="I211" s="267">
        <f t="shared" si="20"/>
        <v>50</v>
      </c>
      <c r="J211" s="268" t="str">
        <f t="shared" si="20"/>
        <v>-</v>
      </c>
      <c r="K211" s="269" t="str">
        <f t="shared" si="20"/>
        <v>-</v>
      </c>
      <c r="L211" s="270" t="str">
        <f t="shared" si="20"/>
        <v>-</v>
      </c>
      <c r="M211" s="271" t="str">
        <f t="shared" si="20"/>
        <v>-</v>
      </c>
      <c r="N211" s="272" t="str">
        <f t="shared" si="20"/>
        <v>-</v>
      </c>
      <c r="O211" s="174">
        <f t="shared" si="20"/>
        <v>50</v>
      </c>
    </row>
    <row r="212" spans="1:15" ht="16.5" thickBot="1">
      <c r="A212" s="389" t="s">
        <v>197</v>
      </c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1"/>
      <c r="O212" s="277">
        <f>O210+O211</f>
        <v>92</v>
      </c>
    </row>
    <row r="213" spans="1:15" ht="16.5" thickBot="1">
      <c r="A213" s="282" t="str">
        <f>A60</f>
        <v>Paska Matej</v>
      </c>
      <c r="B213" s="172">
        <f aca="true" t="shared" si="21" ref="B213:O213">B60</f>
        <v>20</v>
      </c>
      <c r="C213" s="55" t="str">
        <f t="shared" si="21"/>
        <v>-</v>
      </c>
      <c r="D213" s="58" t="str">
        <f t="shared" si="21"/>
        <v>-</v>
      </c>
      <c r="E213" s="61">
        <f t="shared" si="21"/>
        <v>42</v>
      </c>
      <c r="F213" s="189">
        <f t="shared" si="21"/>
        <v>50</v>
      </c>
      <c r="G213" s="207">
        <f t="shared" si="21"/>
        <v>50</v>
      </c>
      <c r="H213" s="187">
        <f t="shared" si="21"/>
        <v>50</v>
      </c>
      <c r="I213" s="188">
        <f t="shared" si="21"/>
        <v>50</v>
      </c>
      <c r="J213" s="201">
        <f t="shared" si="21"/>
        <v>50</v>
      </c>
      <c r="K213" s="202">
        <f t="shared" si="21"/>
        <v>50</v>
      </c>
      <c r="L213" s="203">
        <f t="shared" si="21"/>
        <v>50</v>
      </c>
      <c r="M213" s="204">
        <f t="shared" si="21"/>
        <v>50</v>
      </c>
      <c r="N213" s="205">
        <f t="shared" si="21"/>
        <v>50</v>
      </c>
      <c r="O213" s="90">
        <f t="shared" si="21"/>
        <v>492</v>
      </c>
    </row>
    <row r="214" spans="1:15" ht="16.5" thickBot="1">
      <c r="A214" s="281" t="str">
        <f>A84</f>
        <v>Paska David</v>
      </c>
      <c r="B214" s="276">
        <f aca="true" t="shared" si="22" ref="B214:O214">B84</f>
        <v>1</v>
      </c>
      <c r="C214" s="261">
        <f t="shared" si="22"/>
        <v>50</v>
      </c>
      <c r="D214" s="262" t="str">
        <f t="shared" si="22"/>
        <v>-</v>
      </c>
      <c r="E214" s="263">
        <f t="shared" si="22"/>
        <v>50</v>
      </c>
      <c r="F214" s="264">
        <f t="shared" si="22"/>
        <v>50</v>
      </c>
      <c r="G214" s="265">
        <f t="shared" si="22"/>
        <v>50</v>
      </c>
      <c r="H214" s="266">
        <f t="shared" si="22"/>
        <v>50</v>
      </c>
      <c r="I214" s="267">
        <f t="shared" si="22"/>
        <v>50</v>
      </c>
      <c r="J214" s="268" t="str">
        <f t="shared" si="22"/>
        <v>-</v>
      </c>
      <c r="K214" s="269">
        <f t="shared" si="22"/>
        <v>50</v>
      </c>
      <c r="L214" s="270">
        <f t="shared" si="22"/>
        <v>50</v>
      </c>
      <c r="M214" s="271">
        <f t="shared" si="22"/>
        <v>50</v>
      </c>
      <c r="N214" s="272">
        <f t="shared" si="22"/>
        <v>50</v>
      </c>
      <c r="O214" s="174">
        <f t="shared" si="22"/>
        <v>500</v>
      </c>
    </row>
    <row r="215" spans="1:15" ht="16.5" thickBot="1">
      <c r="A215" s="362" t="s">
        <v>198</v>
      </c>
      <c r="B215" s="363"/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4"/>
      <c r="O215" s="278">
        <f>O213+O214</f>
        <v>992</v>
      </c>
    </row>
    <row r="216" spans="1:15" ht="16.5" thickBot="1">
      <c r="A216" s="282" t="str">
        <f>A13</f>
        <v>Petak Luka</v>
      </c>
      <c r="B216" s="172">
        <f aca="true" t="shared" si="23" ref="B216:O216">B13</f>
        <v>95</v>
      </c>
      <c r="C216" s="55" t="str">
        <f t="shared" si="23"/>
        <v>-</v>
      </c>
      <c r="D216" s="58" t="str">
        <f t="shared" si="23"/>
        <v>-</v>
      </c>
      <c r="E216" s="61" t="str">
        <f t="shared" si="23"/>
        <v>-</v>
      </c>
      <c r="F216" s="189" t="str">
        <f t="shared" si="23"/>
        <v>-</v>
      </c>
      <c r="G216" s="207">
        <f t="shared" si="23"/>
        <v>45</v>
      </c>
      <c r="H216" s="187">
        <f t="shared" si="23"/>
        <v>50</v>
      </c>
      <c r="I216" s="188">
        <f t="shared" si="23"/>
        <v>45</v>
      </c>
      <c r="J216" s="201" t="str">
        <f t="shared" si="23"/>
        <v>-</v>
      </c>
      <c r="K216" s="202">
        <f t="shared" si="23"/>
        <v>50</v>
      </c>
      <c r="L216" s="203" t="str">
        <f t="shared" si="23"/>
        <v>-</v>
      </c>
      <c r="M216" s="204" t="str">
        <f t="shared" si="23"/>
        <v>-</v>
      </c>
      <c r="N216" s="205">
        <f t="shared" si="23"/>
        <v>45</v>
      </c>
      <c r="O216" s="90">
        <f t="shared" si="23"/>
        <v>235</v>
      </c>
    </row>
    <row r="217" spans="1:15" ht="16.5" thickBot="1">
      <c r="A217" s="281" t="str">
        <f>A141</f>
        <v>Petak Darko</v>
      </c>
      <c r="B217" s="276">
        <f aca="true" t="shared" si="24" ref="B217:O217">B141</f>
        <v>118</v>
      </c>
      <c r="C217" s="261" t="str">
        <f t="shared" si="24"/>
        <v>-</v>
      </c>
      <c r="D217" s="262">
        <f t="shared" si="24"/>
        <v>45</v>
      </c>
      <c r="E217" s="263" t="str">
        <f t="shared" si="24"/>
        <v>-</v>
      </c>
      <c r="F217" s="264" t="str">
        <f t="shared" si="24"/>
        <v>-</v>
      </c>
      <c r="G217" s="265">
        <f t="shared" si="24"/>
        <v>45</v>
      </c>
      <c r="H217" s="266">
        <f t="shared" si="24"/>
        <v>50</v>
      </c>
      <c r="I217" s="267">
        <f t="shared" si="24"/>
        <v>42</v>
      </c>
      <c r="J217" s="268" t="str">
        <f t="shared" si="24"/>
        <v>-</v>
      </c>
      <c r="K217" s="269">
        <f t="shared" si="24"/>
        <v>50</v>
      </c>
      <c r="L217" s="270" t="str">
        <f t="shared" si="24"/>
        <v>-</v>
      </c>
      <c r="M217" s="271" t="str">
        <f t="shared" si="24"/>
        <v>-</v>
      </c>
      <c r="N217" s="272">
        <f t="shared" si="24"/>
        <v>50</v>
      </c>
      <c r="O217" s="174">
        <f t="shared" si="24"/>
        <v>282</v>
      </c>
    </row>
    <row r="218" spans="1:15" ht="16.5" thickBot="1">
      <c r="A218" s="365" t="s">
        <v>199</v>
      </c>
      <c r="B218" s="366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7"/>
      <c r="O218" s="279">
        <f>O216+O217</f>
        <v>517</v>
      </c>
    </row>
    <row r="219" spans="1:15" ht="16.5" thickBot="1">
      <c r="A219" s="282" t="str">
        <f>A12</f>
        <v>Štefičar Leon</v>
      </c>
      <c r="B219" s="172">
        <f aca="true" t="shared" si="25" ref="B219:O219">B12</f>
        <v>90</v>
      </c>
      <c r="C219" s="55" t="str">
        <f t="shared" si="25"/>
        <v>-</v>
      </c>
      <c r="D219" s="58" t="str">
        <f t="shared" si="25"/>
        <v>-</v>
      </c>
      <c r="E219" s="61">
        <f t="shared" si="25"/>
        <v>50</v>
      </c>
      <c r="F219" s="189">
        <f t="shared" si="25"/>
        <v>50</v>
      </c>
      <c r="G219" s="207">
        <f t="shared" si="25"/>
        <v>50</v>
      </c>
      <c r="H219" s="187" t="str">
        <f t="shared" si="25"/>
        <v>-</v>
      </c>
      <c r="I219" s="188">
        <f t="shared" si="25"/>
        <v>50</v>
      </c>
      <c r="J219" s="201">
        <f t="shared" si="25"/>
        <v>50</v>
      </c>
      <c r="K219" s="202" t="str">
        <f t="shared" si="25"/>
        <v>-</v>
      </c>
      <c r="L219" s="203">
        <f t="shared" si="25"/>
        <v>50</v>
      </c>
      <c r="M219" s="204">
        <f t="shared" si="25"/>
        <v>50</v>
      </c>
      <c r="N219" s="205">
        <f t="shared" si="25"/>
        <v>50</v>
      </c>
      <c r="O219" s="90">
        <f t="shared" si="25"/>
        <v>400</v>
      </c>
    </row>
    <row r="220" spans="1:15" ht="16.5" thickBot="1">
      <c r="A220" s="281" t="str">
        <f>A170</f>
        <v>Štefičar Ivan</v>
      </c>
      <c r="B220" s="276">
        <f aca="true" t="shared" si="26" ref="B220:O220">B170</f>
        <v>94</v>
      </c>
      <c r="C220" s="261" t="str">
        <f t="shared" si="26"/>
        <v>-</v>
      </c>
      <c r="D220" s="262" t="str">
        <f t="shared" si="26"/>
        <v>-</v>
      </c>
      <c r="E220" s="263" t="str">
        <f t="shared" si="26"/>
        <v>-</v>
      </c>
      <c r="F220" s="264" t="str">
        <f t="shared" si="26"/>
        <v>-</v>
      </c>
      <c r="G220" s="265">
        <f t="shared" si="26"/>
        <v>45</v>
      </c>
      <c r="H220" s="266" t="str">
        <f t="shared" si="26"/>
        <v>-</v>
      </c>
      <c r="I220" s="267">
        <f t="shared" si="26"/>
        <v>45</v>
      </c>
      <c r="J220" s="268">
        <f t="shared" si="26"/>
        <v>45</v>
      </c>
      <c r="K220" s="269" t="str">
        <f t="shared" si="26"/>
        <v>-</v>
      </c>
      <c r="L220" s="270" t="str">
        <f t="shared" si="26"/>
        <v>-</v>
      </c>
      <c r="M220" s="271">
        <f t="shared" si="26"/>
        <v>45</v>
      </c>
      <c r="N220" s="272">
        <f t="shared" si="26"/>
        <v>45</v>
      </c>
      <c r="O220" s="90">
        <f t="shared" si="26"/>
        <v>225</v>
      </c>
    </row>
    <row r="221" spans="1:15" ht="16.5" thickBot="1">
      <c r="A221" s="368" t="s">
        <v>200</v>
      </c>
      <c r="B221" s="369"/>
      <c r="C221" s="369"/>
      <c r="D221" s="369"/>
      <c r="E221" s="369"/>
      <c r="F221" s="369"/>
      <c r="G221" s="369"/>
      <c r="H221" s="369"/>
      <c r="I221" s="369"/>
      <c r="J221" s="369"/>
      <c r="K221" s="369"/>
      <c r="L221" s="369"/>
      <c r="M221" s="369"/>
      <c r="N221" s="370"/>
      <c r="O221" s="286">
        <f>O219+O220</f>
        <v>625</v>
      </c>
    </row>
    <row r="222" spans="1:15" ht="16.5" thickBot="1">
      <c r="A222" s="282" t="str">
        <f>A59</f>
        <v>Vuglač Gordan</v>
      </c>
      <c r="B222" s="172">
        <f aca="true" t="shared" si="27" ref="B222:O222">B59</f>
        <v>26</v>
      </c>
      <c r="C222" s="55">
        <f t="shared" si="27"/>
        <v>45</v>
      </c>
      <c r="D222" s="58">
        <f t="shared" si="27"/>
        <v>45</v>
      </c>
      <c r="E222" s="61">
        <f t="shared" si="27"/>
        <v>45</v>
      </c>
      <c r="F222" s="189">
        <f t="shared" si="27"/>
        <v>42</v>
      </c>
      <c r="G222" s="207">
        <f t="shared" si="27"/>
        <v>40</v>
      </c>
      <c r="H222" s="187">
        <f t="shared" si="27"/>
        <v>42</v>
      </c>
      <c r="I222" s="188">
        <f t="shared" si="27"/>
        <v>40</v>
      </c>
      <c r="J222" s="201">
        <f t="shared" si="27"/>
        <v>40</v>
      </c>
      <c r="K222" s="202">
        <f t="shared" si="27"/>
        <v>40</v>
      </c>
      <c r="L222" s="203">
        <f t="shared" si="27"/>
        <v>40</v>
      </c>
      <c r="M222" s="204">
        <f t="shared" si="27"/>
        <v>40</v>
      </c>
      <c r="N222" s="205">
        <f t="shared" si="27"/>
        <v>42</v>
      </c>
      <c r="O222" s="90">
        <f t="shared" si="27"/>
        <v>501</v>
      </c>
    </row>
    <row r="223" spans="1:15" ht="16.5" thickBot="1">
      <c r="A223" s="281" t="str">
        <f>A85</f>
        <v>Vuglač Slaven</v>
      </c>
      <c r="B223" s="276">
        <f aca="true" t="shared" si="28" ref="B223:O223">B85</f>
        <v>3</v>
      </c>
      <c r="C223" s="261">
        <f t="shared" si="28"/>
        <v>45</v>
      </c>
      <c r="D223" s="262">
        <f t="shared" si="28"/>
        <v>50</v>
      </c>
      <c r="E223" s="263">
        <f t="shared" si="28"/>
        <v>42</v>
      </c>
      <c r="F223" s="264">
        <f t="shared" si="28"/>
        <v>45</v>
      </c>
      <c r="G223" s="265">
        <f t="shared" si="28"/>
        <v>42</v>
      </c>
      <c r="H223" s="266">
        <f t="shared" si="28"/>
        <v>45</v>
      </c>
      <c r="I223" s="267">
        <f t="shared" si="28"/>
        <v>45</v>
      </c>
      <c r="J223" s="268">
        <f t="shared" si="28"/>
        <v>45</v>
      </c>
      <c r="K223" s="269">
        <f t="shared" si="28"/>
        <v>45</v>
      </c>
      <c r="L223" s="270">
        <f t="shared" si="28"/>
        <v>42</v>
      </c>
      <c r="M223" s="271">
        <f t="shared" si="28"/>
        <v>42</v>
      </c>
      <c r="N223" s="272">
        <f t="shared" si="28"/>
        <v>45</v>
      </c>
      <c r="O223" s="90">
        <f t="shared" si="28"/>
        <v>533</v>
      </c>
    </row>
    <row r="224" spans="1:15" ht="16.5" thickBot="1">
      <c r="A224" s="371" t="s">
        <v>201</v>
      </c>
      <c r="B224" s="372"/>
      <c r="C224" s="372"/>
      <c r="D224" s="372"/>
      <c r="E224" s="372"/>
      <c r="F224" s="372"/>
      <c r="G224" s="372"/>
      <c r="H224" s="372"/>
      <c r="I224" s="372"/>
      <c r="J224" s="372"/>
      <c r="K224" s="372"/>
      <c r="L224" s="372"/>
      <c r="M224" s="372"/>
      <c r="N224" s="373"/>
      <c r="O224" s="284">
        <f>O222+O223</f>
        <v>1034</v>
      </c>
    </row>
    <row r="227" spans="1:15" ht="16.5" thickBot="1">
      <c r="A227" s="93"/>
      <c r="B227" s="92"/>
      <c r="C227" s="92"/>
      <c r="D227" s="92"/>
      <c r="E227" s="92"/>
      <c r="F227" s="93"/>
      <c r="G227" s="93"/>
      <c r="H227" s="93"/>
      <c r="I227" s="93"/>
      <c r="J227" s="93"/>
      <c r="K227" s="93"/>
      <c r="L227" s="93"/>
      <c r="M227" s="93"/>
      <c r="N227" s="93"/>
      <c r="O227" s="94"/>
    </row>
    <row r="228" ht="16.5" thickTop="1"/>
    <row r="230" ht="16.5" thickBot="1"/>
    <row r="231" spans="1:15" ht="17.25" thickBot="1" thickTop="1">
      <c r="A231" s="133"/>
      <c r="B231" s="134"/>
      <c r="C231" s="134"/>
      <c r="D231" s="134"/>
      <c r="E231" s="134"/>
      <c r="F231" s="133"/>
      <c r="G231" s="133"/>
      <c r="H231" s="133"/>
      <c r="I231" s="133"/>
      <c r="J231" s="133"/>
      <c r="K231" s="133"/>
      <c r="L231" s="133"/>
      <c r="M231" s="133"/>
      <c r="N231" s="133"/>
      <c r="O231" s="135"/>
    </row>
    <row r="232" ht="16.5" thickTop="1"/>
    <row r="233" ht="16.5" thickBot="1"/>
    <row r="234" spans="1:15" ht="20.25" thickBot="1" thickTop="1">
      <c r="A234" s="353" t="s">
        <v>99</v>
      </c>
      <c r="B234" s="354"/>
      <c r="C234" s="354"/>
      <c r="D234" s="355"/>
      <c r="E234" s="355"/>
      <c r="F234" s="355"/>
      <c r="G234" s="355"/>
      <c r="H234" s="355"/>
      <c r="I234" s="356"/>
      <c r="J234" s="117"/>
      <c r="K234" s="117"/>
      <c r="L234" s="117"/>
      <c r="M234" s="117"/>
      <c r="N234" s="117"/>
      <c r="O234" s="118"/>
    </row>
    <row r="235" spans="1:15" ht="17.25" thickBot="1" thickTop="1">
      <c r="A235" s="117"/>
      <c r="B235" s="119"/>
      <c r="C235" s="119"/>
      <c r="D235" s="119"/>
      <c r="E235" s="119"/>
      <c r="F235" s="117"/>
      <c r="G235" s="117"/>
      <c r="H235" s="117"/>
      <c r="I235" s="117"/>
      <c r="J235" s="117"/>
      <c r="K235" s="117"/>
      <c r="L235" s="117"/>
      <c r="M235" s="117"/>
      <c r="N235" s="117"/>
      <c r="O235" s="118"/>
    </row>
    <row r="236" spans="1:15" ht="19.5" thickBot="1">
      <c r="A236" s="117"/>
      <c r="B236" s="357" t="s">
        <v>101</v>
      </c>
      <c r="C236" s="358"/>
      <c r="D236" s="358"/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  <c r="O236" s="359"/>
    </row>
    <row r="237" spans="1:15" ht="48" thickBot="1">
      <c r="A237" s="117"/>
      <c r="B237" s="98"/>
      <c r="C237" s="101" t="s">
        <v>85</v>
      </c>
      <c r="D237" s="102" t="s">
        <v>86</v>
      </c>
      <c r="E237" s="103" t="s">
        <v>87</v>
      </c>
      <c r="F237" s="104" t="s">
        <v>88</v>
      </c>
      <c r="G237" s="105" t="s">
        <v>89</v>
      </c>
      <c r="H237" s="106" t="s">
        <v>90</v>
      </c>
      <c r="I237" s="107" t="s">
        <v>91</v>
      </c>
      <c r="J237" s="108" t="s">
        <v>92</v>
      </c>
      <c r="K237" s="109" t="s">
        <v>93</v>
      </c>
      <c r="L237" s="110" t="s">
        <v>94</v>
      </c>
      <c r="M237" s="111" t="s">
        <v>95</v>
      </c>
      <c r="N237" s="112" t="s">
        <v>96</v>
      </c>
      <c r="O237" s="113" t="s">
        <v>100</v>
      </c>
    </row>
    <row r="238" spans="1:15" ht="16.5" thickBot="1">
      <c r="A238" s="117"/>
      <c r="B238" s="154" t="s">
        <v>137</v>
      </c>
      <c r="C238" s="161">
        <f aca="true" t="shared" si="29" ref="C238:N238">SUM(C239:C240)</f>
        <v>17</v>
      </c>
      <c r="D238" s="161">
        <f t="shared" si="29"/>
        <v>16</v>
      </c>
      <c r="E238" s="161">
        <f t="shared" si="29"/>
        <v>26</v>
      </c>
      <c r="F238" s="161">
        <f t="shared" si="29"/>
        <v>33</v>
      </c>
      <c r="G238" s="161">
        <f>'5. KOLO'!C152</f>
        <v>37</v>
      </c>
      <c r="H238" s="161">
        <f>'6. KOLO'!C145</f>
        <v>30</v>
      </c>
      <c r="I238" s="161">
        <f>'7. KOLO'!C150</f>
        <v>37</v>
      </c>
      <c r="J238" s="161">
        <f>'8. KOLO'!C145</f>
        <v>31</v>
      </c>
      <c r="K238" s="161">
        <f>'9. KOLO'!C140</f>
        <v>26</v>
      </c>
      <c r="L238" s="161">
        <f t="shared" si="29"/>
        <v>32</v>
      </c>
      <c r="M238" s="161">
        <f t="shared" si="29"/>
        <v>31</v>
      </c>
      <c r="N238" s="161">
        <f t="shared" si="29"/>
        <v>28</v>
      </c>
      <c r="O238" s="162">
        <f>SUM(C238:N238)</f>
        <v>344</v>
      </c>
    </row>
    <row r="239" spans="1:15" ht="16.5" thickBot="1">
      <c r="A239" s="117"/>
      <c r="B239" s="99" t="s">
        <v>63</v>
      </c>
      <c r="C239" s="115">
        <f>'1. KOLO'!C136</f>
        <v>15</v>
      </c>
      <c r="D239" s="115">
        <f>'2. KOLO'!C132</f>
        <v>12</v>
      </c>
      <c r="E239" s="115">
        <f>'3. KOLO'!C143</f>
        <v>25</v>
      </c>
      <c r="F239" s="115">
        <f>'4. KOLO'!C149</f>
        <v>31</v>
      </c>
      <c r="G239" s="183">
        <f>'5. KOLO'!C153</f>
        <v>34</v>
      </c>
      <c r="H239" s="183">
        <f>'6. KOLO'!C146</f>
        <v>28</v>
      </c>
      <c r="I239" s="183">
        <f>'7. KOLO'!C151</f>
        <v>31</v>
      </c>
      <c r="J239" s="183">
        <f>'8. KOLO'!C146</f>
        <v>27</v>
      </c>
      <c r="K239" s="183">
        <f>'9. KOLO'!C141</f>
        <v>21</v>
      </c>
      <c r="L239" s="115">
        <f>'10. KOLO'!C146</f>
        <v>26</v>
      </c>
      <c r="M239" s="115">
        <f>'11. KOLO'!C147</f>
        <v>28</v>
      </c>
      <c r="N239" s="115">
        <f>'12. KOLO'!C144</f>
        <v>26</v>
      </c>
      <c r="O239" s="100">
        <f>SUM(C239:N239)</f>
        <v>304</v>
      </c>
    </row>
    <row r="240" spans="1:15" ht="16.5" thickBot="1">
      <c r="A240" s="117"/>
      <c r="B240" s="99" t="s">
        <v>64</v>
      </c>
      <c r="C240" s="116">
        <f>'1. KOLO'!C137</f>
        <v>2</v>
      </c>
      <c r="D240" s="116">
        <f>'2. KOLO'!C133</f>
        <v>4</v>
      </c>
      <c r="E240" s="116">
        <f>'3. KOLO'!C144</f>
        <v>1</v>
      </c>
      <c r="F240" s="115">
        <f>'4. KOLO'!C150</f>
        <v>2</v>
      </c>
      <c r="G240" s="183">
        <f>'5. KOLO'!C154</f>
        <v>3</v>
      </c>
      <c r="H240" s="183">
        <f>'6. KOLO'!C147</f>
        <v>2</v>
      </c>
      <c r="I240" s="183">
        <f>'7. KOLO'!C152</f>
        <v>6</v>
      </c>
      <c r="J240" s="183">
        <f>'8. KOLO'!C147</f>
        <v>4</v>
      </c>
      <c r="K240" s="183">
        <f>'9. KOLO'!C142</f>
        <v>5</v>
      </c>
      <c r="L240" s="116">
        <f>'10. KOLO'!C147</f>
        <v>6</v>
      </c>
      <c r="M240" s="115">
        <f>'11. KOLO'!C148</f>
        <v>3</v>
      </c>
      <c r="N240" s="115">
        <f>'12. KOLO'!C145</f>
        <v>2</v>
      </c>
      <c r="O240" s="100">
        <f>SUM(C240:N240)</f>
        <v>40</v>
      </c>
    </row>
    <row r="241" spans="1:15" ht="19.5" thickBot="1">
      <c r="A241" s="117"/>
      <c r="B241" s="119"/>
      <c r="C241" s="119"/>
      <c r="D241" s="119"/>
      <c r="E241" s="119"/>
      <c r="F241" s="117"/>
      <c r="G241" s="117"/>
      <c r="H241" s="117"/>
      <c r="I241" s="117"/>
      <c r="J241" s="117"/>
      <c r="K241" s="360" t="s">
        <v>102</v>
      </c>
      <c r="L241" s="361"/>
      <c r="M241" s="361"/>
      <c r="N241" s="361"/>
      <c r="O241" s="114">
        <f>SUM(O239:O240)</f>
        <v>344</v>
      </c>
    </row>
    <row r="242" spans="1:15" ht="15.75">
      <c r="A242" s="117"/>
      <c r="B242" s="119"/>
      <c r="C242" s="119"/>
      <c r="D242" s="119"/>
      <c r="E242" s="119"/>
      <c r="F242" s="117"/>
      <c r="G242" s="117"/>
      <c r="H242" s="117"/>
      <c r="I242" s="117"/>
      <c r="J242" s="117"/>
      <c r="K242" s="117"/>
      <c r="L242" s="117"/>
      <c r="M242" s="117"/>
      <c r="N242" s="117"/>
      <c r="O242" s="118"/>
    </row>
  </sheetData>
  <sheetProtection password="DC6D" sheet="1" formatCells="0" formatColumns="0" formatRows="0" insertColumns="0" insertRows="0" insertHyperlinks="0" deleteColumns="0" deleteRows="0" sort="0" autoFilter="0" pivotTables="0"/>
  <mergeCells count="117">
    <mergeCell ref="A215:N215"/>
    <mergeCell ref="A218:N218"/>
    <mergeCell ref="A221:N221"/>
    <mergeCell ref="A224:N224"/>
    <mergeCell ref="A193:N193"/>
    <mergeCell ref="A196:N196"/>
    <mergeCell ref="A200:N200"/>
    <mergeCell ref="A206:N206"/>
    <mergeCell ref="A209:N209"/>
    <mergeCell ref="A212:N212"/>
    <mergeCell ref="A234:I234"/>
    <mergeCell ref="B236:O236"/>
    <mergeCell ref="K241:N241"/>
    <mergeCell ref="A3:O3"/>
    <mergeCell ref="A176:A177"/>
    <mergeCell ref="B176:B177"/>
    <mergeCell ref="C176:N176"/>
    <mergeCell ref="O176:O177"/>
    <mergeCell ref="O163:O164"/>
    <mergeCell ref="B174:E174"/>
    <mergeCell ref="A44:A45"/>
    <mergeCell ref="F174:G174"/>
    <mergeCell ref="H174:I174"/>
    <mergeCell ref="B161:E161"/>
    <mergeCell ref="F161:G161"/>
    <mergeCell ref="H161:I161"/>
    <mergeCell ref="A68:A69"/>
    <mergeCell ref="B107:E107"/>
    <mergeCell ref="F107:G107"/>
    <mergeCell ref="H107:I107"/>
    <mergeCell ref="O31:O32"/>
    <mergeCell ref="B42:E42"/>
    <mergeCell ref="F42:G42"/>
    <mergeCell ref="H42:I42"/>
    <mergeCell ref="A163:A164"/>
    <mergeCell ref="B163:B164"/>
    <mergeCell ref="C163:N163"/>
    <mergeCell ref="A31:A32"/>
    <mergeCell ref="B31:B32"/>
    <mergeCell ref="C31:N31"/>
    <mergeCell ref="B44:B45"/>
    <mergeCell ref="C44:N44"/>
    <mergeCell ref="O44:O45"/>
    <mergeCell ref="B54:E54"/>
    <mergeCell ref="F54:G54"/>
    <mergeCell ref="H54:I54"/>
    <mergeCell ref="O68:O69"/>
    <mergeCell ref="B80:E80"/>
    <mergeCell ref="F80:G80"/>
    <mergeCell ref="H80:I80"/>
    <mergeCell ref="B68:B69"/>
    <mergeCell ref="C68:N68"/>
    <mergeCell ref="O152:O153"/>
    <mergeCell ref="A109:A110"/>
    <mergeCell ref="B109:B110"/>
    <mergeCell ref="C109:N109"/>
    <mergeCell ref="A123:A124"/>
    <mergeCell ref="A19:A20"/>
    <mergeCell ref="B19:B20"/>
    <mergeCell ref="C19:N19"/>
    <mergeCell ref="B66:E66"/>
    <mergeCell ref="F66:G66"/>
    <mergeCell ref="H66:I66"/>
    <mergeCell ref="A56:A57"/>
    <mergeCell ref="B56:B57"/>
    <mergeCell ref="C56:N56"/>
    <mergeCell ref="B29:E29"/>
    <mergeCell ref="O9:O10"/>
    <mergeCell ref="A9:A10"/>
    <mergeCell ref="B9:B10"/>
    <mergeCell ref="C9:N9"/>
    <mergeCell ref="O56:O57"/>
    <mergeCell ref="F7:G7"/>
    <mergeCell ref="B7:E7"/>
    <mergeCell ref="O19:O20"/>
    <mergeCell ref="A97:A98"/>
    <mergeCell ref="B97:B98"/>
    <mergeCell ref="C97:N97"/>
    <mergeCell ref="O97:O98"/>
    <mergeCell ref="O82:O83"/>
    <mergeCell ref="B95:E95"/>
    <mergeCell ref="F95:G95"/>
    <mergeCell ref="H95:I95"/>
    <mergeCell ref="A82:A83"/>
    <mergeCell ref="F17:G17"/>
    <mergeCell ref="H7:I7"/>
    <mergeCell ref="H17:I17"/>
    <mergeCell ref="B82:B83"/>
    <mergeCell ref="C82:N82"/>
    <mergeCell ref="B17:E17"/>
    <mergeCell ref="F29:G29"/>
    <mergeCell ref="H29:I29"/>
    <mergeCell ref="B123:B124"/>
    <mergeCell ref="C123:N123"/>
    <mergeCell ref="O123:O124"/>
    <mergeCell ref="O109:O110"/>
    <mergeCell ref="B121:E121"/>
    <mergeCell ref="F121:G121"/>
    <mergeCell ref="H121:I121"/>
    <mergeCell ref="B134:B135"/>
    <mergeCell ref="C134:N134"/>
    <mergeCell ref="B132:E132"/>
    <mergeCell ref="F132:G132"/>
    <mergeCell ref="H132:I132"/>
    <mergeCell ref="A152:A153"/>
    <mergeCell ref="B152:B153"/>
    <mergeCell ref="C152:N152"/>
    <mergeCell ref="O189:O190"/>
    <mergeCell ref="B187:I187"/>
    <mergeCell ref="A189:A190"/>
    <mergeCell ref="B189:B190"/>
    <mergeCell ref="C189:N189"/>
    <mergeCell ref="O134:O135"/>
    <mergeCell ref="B150:E150"/>
    <mergeCell ref="F150:G150"/>
    <mergeCell ref="H150:I150"/>
    <mergeCell ref="A134:A135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&amp;C&amp;F</oddHeader>
    <oddFooter>&amp;CStranica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M285"/>
  <sheetViews>
    <sheetView view="pageBreakPreview" zoomScaleNormal="75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18.140625" style="0" customWidth="1"/>
    <col min="2" max="2" width="9.421875" style="145" customWidth="1"/>
    <col min="3" max="3" width="16.8515625" style="145" customWidth="1"/>
    <col min="4" max="4" width="6.140625" style="140" customWidth="1"/>
    <col min="5" max="5" width="5.7109375" style="140" customWidth="1"/>
    <col min="6" max="6" width="8.57421875" style="140" customWidth="1"/>
    <col min="7" max="8" width="6.140625" style="140" customWidth="1"/>
    <col min="9" max="11" width="6.140625" style="0" customWidth="1"/>
    <col min="12" max="12" width="9.140625" style="231" customWidth="1"/>
  </cols>
  <sheetData>
    <row r="3" spans="1:8" ht="35.25" customHeight="1">
      <c r="A3" s="446" t="s">
        <v>103</v>
      </c>
      <c r="B3" s="446"/>
      <c r="C3" s="446"/>
      <c r="D3" s="446"/>
      <c r="E3" s="446"/>
      <c r="F3" s="446"/>
      <c r="G3" s="447"/>
      <c r="H3" s="447"/>
    </row>
    <row r="4" spans="1:6" ht="18.75">
      <c r="A4" s="239"/>
      <c r="B4" s="238"/>
      <c r="C4" s="238"/>
      <c r="D4" s="237"/>
      <c r="E4" s="237"/>
      <c r="F4" s="237"/>
    </row>
    <row r="6" ht="16.5" thickBot="1"/>
    <row r="7" spans="1:8" ht="17.25" thickBot="1" thickTop="1">
      <c r="A7" s="136" t="s">
        <v>6</v>
      </c>
      <c r="B7" s="420" t="s">
        <v>0</v>
      </c>
      <c r="C7" s="421"/>
      <c r="D7" s="422" t="s">
        <v>9</v>
      </c>
      <c r="E7" s="423"/>
      <c r="F7" s="424" t="s">
        <v>44</v>
      </c>
      <c r="G7" s="425"/>
      <c r="H7" s="426"/>
    </row>
    <row r="8" spans="1:12" s="38" customFormat="1" ht="17.25" thickBot="1" thickTop="1">
      <c r="A8" s="12"/>
      <c r="B8" s="146"/>
      <c r="C8" s="232"/>
      <c r="D8" s="141"/>
      <c r="E8" s="141"/>
      <c r="F8" s="141"/>
      <c r="G8" s="144"/>
      <c r="H8" s="144"/>
      <c r="I8" s="95"/>
      <c r="J8" s="95"/>
      <c r="K8" s="95"/>
      <c r="L8" s="236"/>
    </row>
    <row r="9" spans="1:12" s="38" customFormat="1" ht="15.75">
      <c r="A9" s="402" t="s">
        <v>104</v>
      </c>
      <c r="B9" s="410" t="s">
        <v>7</v>
      </c>
      <c r="C9" s="411"/>
      <c r="D9" s="414" t="s">
        <v>11</v>
      </c>
      <c r="E9" s="415"/>
      <c r="F9" s="404" t="s">
        <v>97</v>
      </c>
      <c r="G9" s="404"/>
      <c r="H9" s="405"/>
      <c r="I9" s="95"/>
      <c r="J9" s="95"/>
      <c r="K9" s="95"/>
      <c r="L9" s="236"/>
    </row>
    <row r="10" spans="1:12" s="38" customFormat="1" ht="36.75" customHeight="1" thickBot="1">
      <c r="A10" s="403"/>
      <c r="B10" s="412"/>
      <c r="C10" s="413"/>
      <c r="D10" s="416"/>
      <c r="E10" s="417"/>
      <c r="F10" s="406"/>
      <c r="G10" s="406"/>
      <c r="H10" s="407"/>
      <c r="I10" s="95"/>
      <c r="J10" s="95"/>
      <c r="K10" s="95"/>
      <c r="L10" s="236"/>
    </row>
    <row r="11" spans="1:12" s="38" customFormat="1" ht="15.75">
      <c r="A11" s="233" t="s">
        <v>5</v>
      </c>
      <c r="B11" s="427" t="str">
        <f>REZULTATI!A11</f>
        <v>Vučković Patrik</v>
      </c>
      <c r="C11" s="428"/>
      <c r="D11" s="432">
        <f>REZULTATI!B11</f>
        <v>91</v>
      </c>
      <c r="E11" s="432"/>
      <c r="F11" s="432">
        <f>REZULTATI!O11</f>
        <v>491</v>
      </c>
      <c r="G11" s="433"/>
      <c r="H11" s="433"/>
      <c r="I11" s="95"/>
      <c r="J11" s="95"/>
      <c r="K11" s="95"/>
      <c r="L11" s="236"/>
    </row>
    <row r="12" spans="1:12" s="38" customFormat="1" ht="15.75">
      <c r="A12" s="209" t="s">
        <v>15</v>
      </c>
      <c r="B12" s="418" t="str">
        <f>REZULTATI!A12</f>
        <v>Štefičar Leon</v>
      </c>
      <c r="C12" s="419"/>
      <c r="D12" s="397">
        <f>REZULTATI!B12</f>
        <v>90</v>
      </c>
      <c r="E12" s="397"/>
      <c r="F12" s="397">
        <f>REZULTATI!O12</f>
        <v>400</v>
      </c>
      <c r="G12" s="398"/>
      <c r="H12" s="398"/>
      <c r="I12" s="95"/>
      <c r="J12" s="95"/>
      <c r="K12" s="95"/>
      <c r="L12" s="236"/>
    </row>
    <row r="13" spans="1:12" s="38" customFormat="1" ht="15.75">
      <c r="A13" s="209" t="s">
        <v>21</v>
      </c>
      <c r="B13" s="418" t="str">
        <f>REZULTATI!A13</f>
        <v>Petak Luka</v>
      </c>
      <c r="C13" s="419"/>
      <c r="D13" s="397">
        <f>REZULTATI!B13</f>
        <v>95</v>
      </c>
      <c r="E13" s="397"/>
      <c r="F13" s="397">
        <f>REZULTATI!O13</f>
        <v>235</v>
      </c>
      <c r="G13" s="398"/>
      <c r="H13" s="398"/>
      <c r="I13" s="95"/>
      <c r="J13" s="95"/>
      <c r="K13" s="95"/>
      <c r="L13" s="236"/>
    </row>
    <row r="14" spans="1:12" s="38" customFormat="1" ht="15.75">
      <c r="A14" s="209" t="s">
        <v>23</v>
      </c>
      <c r="B14" s="418"/>
      <c r="C14" s="419"/>
      <c r="D14" s="397"/>
      <c r="E14" s="397"/>
      <c r="F14" s="397"/>
      <c r="G14" s="398"/>
      <c r="H14" s="398"/>
      <c r="I14" s="95"/>
      <c r="J14" s="95"/>
      <c r="K14" s="95"/>
      <c r="L14" s="236"/>
    </row>
    <row r="15" spans="1:12" s="38" customFormat="1" ht="15.75">
      <c r="A15" s="209" t="s">
        <v>24</v>
      </c>
      <c r="B15" s="418"/>
      <c r="C15" s="419"/>
      <c r="D15" s="397"/>
      <c r="E15" s="397"/>
      <c r="F15" s="397"/>
      <c r="G15" s="398"/>
      <c r="H15" s="398"/>
      <c r="I15" s="95"/>
      <c r="J15" s="95"/>
      <c r="K15" s="95"/>
      <c r="L15" s="236"/>
    </row>
    <row r="16" spans="1:12" s="38" customFormat="1" ht="15.75">
      <c r="A16" s="209" t="s">
        <v>70</v>
      </c>
      <c r="B16" s="418"/>
      <c r="C16" s="419"/>
      <c r="D16" s="397"/>
      <c r="E16" s="397"/>
      <c r="F16" s="397"/>
      <c r="G16" s="398"/>
      <c r="H16" s="398"/>
      <c r="I16" s="95"/>
      <c r="J16" s="95"/>
      <c r="K16" s="95"/>
      <c r="L16" s="236"/>
    </row>
    <row r="17" spans="1:12" s="38" customFormat="1" ht="15.75">
      <c r="A17" s="209" t="s">
        <v>71</v>
      </c>
      <c r="B17" s="418"/>
      <c r="C17" s="419"/>
      <c r="D17" s="397"/>
      <c r="E17" s="397"/>
      <c r="F17" s="397"/>
      <c r="G17" s="398"/>
      <c r="H17" s="398"/>
      <c r="I17" s="95"/>
      <c r="J17" s="95"/>
      <c r="K17" s="95"/>
      <c r="L17" s="236"/>
    </row>
    <row r="18" spans="1:12" s="38" customFormat="1" ht="15.75">
      <c r="A18" s="209" t="s">
        <v>67</v>
      </c>
      <c r="B18" s="418"/>
      <c r="C18" s="419"/>
      <c r="D18" s="397"/>
      <c r="E18" s="397"/>
      <c r="F18" s="397"/>
      <c r="G18" s="398"/>
      <c r="H18" s="398"/>
      <c r="I18" s="95"/>
      <c r="J18" s="95"/>
      <c r="K18" s="95"/>
      <c r="L18" s="236"/>
    </row>
    <row r="19" spans="1:12" s="38" customFormat="1" ht="15.75">
      <c r="A19" s="209" t="s">
        <v>68</v>
      </c>
      <c r="B19" s="418"/>
      <c r="C19" s="419"/>
      <c r="D19" s="397"/>
      <c r="E19" s="397"/>
      <c r="F19" s="397"/>
      <c r="G19" s="398"/>
      <c r="H19" s="398"/>
      <c r="I19" s="95"/>
      <c r="J19" s="95"/>
      <c r="K19" s="95"/>
      <c r="L19" s="236"/>
    </row>
    <row r="20" spans="1:12" s="38" customFormat="1" ht="15.75">
      <c r="A20" s="209" t="s">
        <v>69</v>
      </c>
      <c r="B20" s="418"/>
      <c r="C20" s="419"/>
      <c r="D20" s="397"/>
      <c r="E20" s="397"/>
      <c r="F20" s="397"/>
      <c r="G20" s="398"/>
      <c r="H20" s="398"/>
      <c r="I20" s="95"/>
      <c r="J20" s="95"/>
      <c r="K20" s="95"/>
      <c r="L20" s="236"/>
    </row>
    <row r="21" spans="1:12" s="38" customFormat="1" ht="15.75">
      <c r="A21" s="234"/>
      <c r="B21" s="146"/>
      <c r="C21" s="232"/>
      <c r="D21" s="141"/>
      <c r="E21" s="141"/>
      <c r="F21" s="141"/>
      <c r="G21" s="144"/>
      <c r="H21" s="144"/>
      <c r="I21" s="95"/>
      <c r="J21" s="95"/>
      <c r="K21" s="95"/>
      <c r="L21" s="236"/>
    </row>
    <row r="22" spans="1:12" s="38" customFormat="1" ht="15.75">
      <c r="A22" s="12"/>
      <c r="B22" s="146"/>
      <c r="C22" s="232"/>
      <c r="D22" s="142"/>
      <c r="E22" s="142"/>
      <c r="F22" s="142"/>
      <c r="G22" s="144"/>
      <c r="H22" s="144"/>
      <c r="I22" s="95"/>
      <c r="J22" s="95"/>
      <c r="K22" s="95"/>
      <c r="L22" s="236"/>
    </row>
    <row r="23" spans="1:12" s="38" customFormat="1" ht="16.5" thickBot="1">
      <c r="A23" s="12"/>
      <c r="B23" s="146"/>
      <c r="C23" s="232"/>
      <c r="D23" s="142"/>
      <c r="E23" s="142"/>
      <c r="F23" s="142"/>
      <c r="G23" s="144"/>
      <c r="H23" s="144"/>
      <c r="I23" s="95"/>
      <c r="J23" s="95"/>
      <c r="K23" s="95"/>
      <c r="L23" s="236"/>
    </row>
    <row r="24" spans="1:8" ht="17.25" thickBot="1" thickTop="1">
      <c r="A24" s="136" t="s">
        <v>6</v>
      </c>
      <c r="B24" s="420" t="s">
        <v>0</v>
      </c>
      <c r="C24" s="421"/>
      <c r="D24" s="422" t="s">
        <v>9</v>
      </c>
      <c r="E24" s="423"/>
      <c r="F24" s="424" t="s">
        <v>45</v>
      </c>
      <c r="G24" s="425"/>
      <c r="H24" s="426"/>
    </row>
    <row r="25" spans="1:8" ht="17.25" thickBot="1" thickTop="1">
      <c r="A25" s="12"/>
      <c r="B25" s="146"/>
      <c r="C25" s="232"/>
      <c r="D25" s="141"/>
      <c r="E25" s="141"/>
      <c r="F25" s="141"/>
      <c r="G25" s="144"/>
      <c r="H25" s="144"/>
    </row>
    <row r="26" spans="1:12" ht="16.5" customHeight="1">
      <c r="A26" s="402" t="s">
        <v>104</v>
      </c>
      <c r="B26" s="410" t="s">
        <v>7</v>
      </c>
      <c r="C26" s="411"/>
      <c r="D26" s="414" t="s">
        <v>11</v>
      </c>
      <c r="E26" s="415"/>
      <c r="F26" s="404" t="s">
        <v>97</v>
      </c>
      <c r="G26" s="404"/>
      <c r="H26" s="405"/>
      <c r="I26" s="95"/>
      <c r="J26" s="95"/>
      <c r="K26" s="95"/>
      <c r="L26" s="236"/>
    </row>
    <row r="27" spans="1:12" ht="32.25" customHeight="1" thickBot="1">
      <c r="A27" s="403"/>
      <c r="B27" s="412"/>
      <c r="C27" s="413"/>
      <c r="D27" s="416"/>
      <c r="E27" s="417"/>
      <c r="F27" s="406"/>
      <c r="G27" s="406"/>
      <c r="H27" s="407"/>
      <c r="I27" s="95"/>
      <c r="J27" s="95"/>
      <c r="K27" s="95"/>
      <c r="L27" s="236"/>
    </row>
    <row r="28" spans="1:12" ht="15.75">
      <c r="A28" s="233" t="s">
        <v>5</v>
      </c>
      <c r="B28" s="427" t="str">
        <f>REZULTATI!A22</f>
        <v>Dubovečak Rea</v>
      </c>
      <c r="C28" s="428"/>
      <c r="D28" s="430">
        <f>REZULTATI!B22</f>
        <v>2</v>
      </c>
      <c r="E28" s="442"/>
      <c r="F28" s="432">
        <f>REZULTATI!O22</f>
        <v>350</v>
      </c>
      <c r="G28" s="433"/>
      <c r="H28" s="433"/>
      <c r="I28" s="95"/>
      <c r="J28" s="95"/>
      <c r="K28" s="95"/>
      <c r="L28" s="236"/>
    </row>
    <row r="29" spans="1:12" ht="15.75">
      <c r="A29" s="209" t="s">
        <v>15</v>
      </c>
      <c r="B29" s="440" t="str">
        <f>REZULTATI!A21</f>
        <v>Hunjet Hana </v>
      </c>
      <c r="C29" s="441"/>
      <c r="D29" s="438">
        <f>REZULTATI!B21</f>
        <v>140</v>
      </c>
      <c r="E29" s="439"/>
      <c r="F29" s="408">
        <f>REZULTATI!O21</f>
        <v>50</v>
      </c>
      <c r="G29" s="409"/>
      <c r="H29" s="409"/>
      <c r="I29" s="95"/>
      <c r="J29" s="95"/>
      <c r="K29" s="95"/>
      <c r="L29" s="236"/>
    </row>
    <row r="30" spans="1:12" ht="15.75">
      <c r="A30" s="209" t="s">
        <v>21</v>
      </c>
      <c r="B30" s="440"/>
      <c r="C30" s="441"/>
      <c r="D30" s="408"/>
      <c r="E30" s="408"/>
      <c r="F30" s="408"/>
      <c r="G30" s="409"/>
      <c r="H30" s="409"/>
      <c r="I30" s="95"/>
      <c r="J30" s="95"/>
      <c r="K30" s="95"/>
      <c r="L30" s="236"/>
    </row>
    <row r="31" spans="1:12" ht="15.75">
      <c r="A31" s="209" t="s">
        <v>23</v>
      </c>
      <c r="B31" s="418"/>
      <c r="C31" s="419"/>
      <c r="D31" s="397"/>
      <c r="E31" s="397"/>
      <c r="F31" s="397"/>
      <c r="G31" s="398"/>
      <c r="H31" s="398"/>
      <c r="I31" s="95"/>
      <c r="J31" s="95"/>
      <c r="K31" s="95"/>
      <c r="L31" s="236"/>
    </row>
    <row r="32" spans="1:12" ht="15.75">
      <c r="A32" s="209" t="s">
        <v>24</v>
      </c>
      <c r="B32" s="418"/>
      <c r="C32" s="419"/>
      <c r="D32" s="397"/>
      <c r="E32" s="397"/>
      <c r="F32" s="397"/>
      <c r="G32" s="398"/>
      <c r="H32" s="398"/>
      <c r="I32" s="95"/>
      <c r="J32" s="95"/>
      <c r="K32" s="95"/>
      <c r="L32" s="236"/>
    </row>
    <row r="33" spans="1:12" ht="15.75">
      <c r="A33" s="209" t="s">
        <v>70</v>
      </c>
      <c r="B33" s="418"/>
      <c r="C33" s="419"/>
      <c r="D33" s="397"/>
      <c r="E33" s="397"/>
      <c r="F33" s="397"/>
      <c r="G33" s="398"/>
      <c r="H33" s="398"/>
      <c r="I33" s="95"/>
      <c r="J33" s="95"/>
      <c r="K33" s="95"/>
      <c r="L33" s="236"/>
    </row>
    <row r="34" spans="1:12" ht="15.75">
      <c r="A34" s="209" t="s">
        <v>71</v>
      </c>
      <c r="B34" s="418"/>
      <c r="C34" s="419"/>
      <c r="D34" s="397"/>
      <c r="E34" s="397"/>
      <c r="F34" s="397"/>
      <c r="G34" s="398"/>
      <c r="H34" s="398"/>
      <c r="I34" s="95"/>
      <c r="J34" s="95"/>
      <c r="K34" s="95"/>
      <c r="L34" s="236"/>
    </row>
    <row r="35" spans="1:12" ht="15.75">
      <c r="A35" s="209" t="s">
        <v>67</v>
      </c>
      <c r="B35" s="418"/>
      <c r="C35" s="419"/>
      <c r="D35" s="397"/>
      <c r="E35" s="397"/>
      <c r="F35" s="397"/>
      <c r="G35" s="398"/>
      <c r="H35" s="398"/>
      <c r="I35" s="95"/>
      <c r="J35" s="95"/>
      <c r="K35" s="95"/>
      <c r="L35" s="236"/>
    </row>
    <row r="36" spans="1:8" ht="15.75">
      <c r="A36" s="209" t="s">
        <v>68</v>
      </c>
      <c r="B36" s="418"/>
      <c r="C36" s="419"/>
      <c r="D36" s="397"/>
      <c r="E36" s="397"/>
      <c r="F36" s="397"/>
      <c r="G36" s="398"/>
      <c r="H36" s="398"/>
    </row>
    <row r="37" spans="1:8" ht="15.75">
      <c r="A37" s="209" t="s">
        <v>69</v>
      </c>
      <c r="B37" s="418"/>
      <c r="C37" s="419"/>
      <c r="D37" s="397"/>
      <c r="E37" s="397"/>
      <c r="F37" s="397"/>
      <c r="G37" s="398"/>
      <c r="H37" s="398"/>
    </row>
    <row r="38" spans="1:6" ht="15.75">
      <c r="A38" s="12"/>
      <c r="B38" s="146"/>
      <c r="C38" s="232"/>
      <c r="D38" s="141"/>
      <c r="E38" s="141"/>
      <c r="F38" s="141"/>
    </row>
    <row r="39" ht="15.75">
      <c r="A39" s="12"/>
    </row>
    <row r="40" spans="1:13" ht="16.5" thickBot="1">
      <c r="A40" s="93"/>
      <c r="B40" s="175"/>
      <c r="C40" s="175"/>
      <c r="D40" s="143"/>
      <c r="E40" s="143"/>
      <c r="F40" s="143"/>
      <c r="G40" s="143"/>
      <c r="H40" s="143"/>
      <c r="I40" s="12"/>
      <c r="J40" s="12"/>
      <c r="K40" s="12"/>
      <c r="L40" s="235"/>
      <c r="M40" s="12"/>
    </row>
    <row r="41" ht="16.5" thickTop="1"/>
    <row r="43" ht="16.5" thickBot="1"/>
    <row r="44" spans="1:8" ht="17.25" thickBot="1" thickTop="1">
      <c r="A44" s="136" t="s">
        <v>6</v>
      </c>
      <c r="B44" s="420" t="s">
        <v>46</v>
      </c>
      <c r="C44" s="421"/>
      <c r="D44" s="422" t="s">
        <v>47</v>
      </c>
      <c r="E44" s="423"/>
      <c r="F44" s="424" t="s">
        <v>44</v>
      </c>
      <c r="G44" s="425"/>
      <c r="H44" s="426"/>
    </row>
    <row r="45" spans="1:8" ht="17.25" thickBot="1" thickTop="1">
      <c r="A45" s="12"/>
      <c r="B45" s="146"/>
      <c r="C45" s="232"/>
      <c r="D45" s="141"/>
      <c r="E45" s="141"/>
      <c r="F45" s="141"/>
      <c r="G45" s="144"/>
      <c r="H45" s="144"/>
    </row>
    <row r="46" spans="1:8" ht="16.5" customHeight="1">
      <c r="A46" s="402" t="s">
        <v>104</v>
      </c>
      <c r="B46" s="410" t="s">
        <v>7</v>
      </c>
      <c r="C46" s="411"/>
      <c r="D46" s="414" t="s">
        <v>11</v>
      </c>
      <c r="E46" s="415"/>
      <c r="F46" s="404" t="s">
        <v>97</v>
      </c>
      <c r="G46" s="404"/>
      <c r="H46" s="405"/>
    </row>
    <row r="47" spans="1:8" ht="33.75" customHeight="1" thickBot="1">
      <c r="A47" s="403"/>
      <c r="B47" s="412"/>
      <c r="C47" s="413"/>
      <c r="D47" s="416"/>
      <c r="E47" s="417"/>
      <c r="F47" s="406"/>
      <c r="G47" s="406"/>
      <c r="H47" s="407"/>
    </row>
    <row r="48" spans="1:8" ht="15.75">
      <c r="A48" s="233" t="s">
        <v>5</v>
      </c>
      <c r="B48" s="434" t="str">
        <f>REZULTATI!A34</f>
        <v>Kovač Dino</v>
      </c>
      <c r="C48" s="435"/>
      <c r="D48" s="436">
        <f>REZULTATI!B34</f>
        <v>89</v>
      </c>
      <c r="E48" s="436"/>
      <c r="F48" s="436">
        <f>REZULTATI!O34</f>
        <v>514</v>
      </c>
      <c r="G48" s="437"/>
      <c r="H48" s="437"/>
    </row>
    <row r="49" spans="1:8" ht="15">
      <c r="A49" s="209" t="s">
        <v>15</v>
      </c>
      <c r="B49" s="418" t="str">
        <f>REZULTATI!A33</f>
        <v>Đurđević Leo</v>
      </c>
      <c r="C49" s="419"/>
      <c r="D49" s="397">
        <f>REZULTATI!B33</f>
        <v>24</v>
      </c>
      <c r="E49" s="397"/>
      <c r="F49" s="397">
        <f>REZULTATI!O33</f>
        <v>510</v>
      </c>
      <c r="G49" s="398"/>
      <c r="H49" s="398"/>
    </row>
    <row r="50" spans="1:8" ht="15">
      <c r="A50" s="209" t="s">
        <v>21</v>
      </c>
      <c r="B50" s="418" t="str">
        <f>REZULTATI!A37</f>
        <v>Bajsić Adam</v>
      </c>
      <c r="C50" s="419"/>
      <c r="D50" s="397">
        <f>REZULTATI!B37</f>
        <v>10</v>
      </c>
      <c r="E50" s="397"/>
      <c r="F50" s="397">
        <f>REZULTATI!O37</f>
        <v>406</v>
      </c>
      <c r="G50" s="398"/>
      <c r="H50" s="398"/>
    </row>
    <row r="51" spans="1:8" ht="15">
      <c r="A51" s="209" t="s">
        <v>23</v>
      </c>
      <c r="B51" s="418" t="str">
        <f>REZULTATI!A38</f>
        <v>Bračko Bruno</v>
      </c>
      <c r="C51" s="419"/>
      <c r="D51" s="397">
        <f>REZULTATI!B38</f>
        <v>23</v>
      </c>
      <c r="E51" s="397"/>
      <c r="F51" s="397">
        <f>REZULTATI!O38</f>
        <v>400</v>
      </c>
      <c r="G51" s="398"/>
      <c r="H51" s="398"/>
    </row>
    <row r="52" spans="1:8" ht="15">
      <c r="A52" s="209" t="s">
        <v>24</v>
      </c>
      <c r="B52" s="418" t="str">
        <f>REZULTATI!A35</f>
        <v>Loparić Antonio</v>
      </c>
      <c r="C52" s="419"/>
      <c r="D52" s="397">
        <f>REZULTATI!B35</f>
        <v>114</v>
      </c>
      <c r="E52" s="397"/>
      <c r="F52" s="397">
        <f>REZULTATI!O35</f>
        <v>165</v>
      </c>
      <c r="G52" s="398"/>
      <c r="H52" s="398"/>
    </row>
    <row r="53" spans="1:8" ht="15">
      <c r="A53" s="209" t="s">
        <v>70</v>
      </c>
      <c r="B53" s="418" t="str">
        <f>REZULTATI!A36</f>
        <v>Jakopović Kruno</v>
      </c>
      <c r="C53" s="419"/>
      <c r="D53" s="397">
        <f>REZULTATI!B36</f>
        <v>154</v>
      </c>
      <c r="E53" s="397"/>
      <c r="F53" s="397">
        <f>REZULTATI!O36</f>
        <v>42</v>
      </c>
      <c r="G53" s="398"/>
      <c r="H53" s="398"/>
    </row>
    <row r="54" spans="1:8" ht="15">
      <c r="A54" s="209" t="s">
        <v>71</v>
      </c>
      <c r="B54" s="418"/>
      <c r="C54" s="419"/>
      <c r="D54" s="397"/>
      <c r="E54" s="397"/>
      <c r="F54" s="397"/>
      <c r="G54" s="398"/>
      <c r="H54" s="398"/>
    </row>
    <row r="55" spans="1:8" ht="15">
      <c r="A55" s="209" t="s">
        <v>67</v>
      </c>
      <c r="B55" s="418"/>
      <c r="C55" s="419"/>
      <c r="D55" s="397"/>
      <c r="E55" s="397"/>
      <c r="F55" s="397"/>
      <c r="G55" s="398"/>
      <c r="H55" s="398"/>
    </row>
    <row r="56" spans="1:8" ht="15">
      <c r="A56" s="209" t="s">
        <v>68</v>
      </c>
      <c r="B56" s="418"/>
      <c r="C56" s="419"/>
      <c r="D56" s="397"/>
      <c r="E56" s="397"/>
      <c r="F56" s="397"/>
      <c r="G56" s="398"/>
      <c r="H56" s="398"/>
    </row>
    <row r="57" spans="1:8" ht="15">
      <c r="A57" s="209" t="s">
        <v>69</v>
      </c>
      <c r="B57" s="418"/>
      <c r="C57" s="419"/>
      <c r="D57" s="397"/>
      <c r="E57" s="397"/>
      <c r="F57" s="397"/>
      <c r="G57" s="398"/>
      <c r="H57" s="398"/>
    </row>
    <row r="58" spans="1:8" ht="18.75" customHeight="1">
      <c r="A58" s="234"/>
      <c r="B58" s="146"/>
      <c r="C58" s="232"/>
      <c r="D58" s="141"/>
      <c r="E58" s="141"/>
      <c r="F58" s="141"/>
      <c r="G58" s="144"/>
      <c r="H58" s="144"/>
    </row>
    <row r="59" ht="15">
      <c r="A59" s="12"/>
    </row>
    <row r="60" spans="1:8" ht="16.5" thickBot="1">
      <c r="A60" s="12"/>
      <c r="B60" s="146"/>
      <c r="C60" s="232"/>
      <c r="D60" s="142"/>
      <c r="E60" s="142"/>
      <c r="F60" s="142"/>
      <c r="G60" s="144"/>
      <c r="H60" s="144"/>
    </row>
    <row r="61" spans="1:8" ht="16.5" thickBot="1" thickTop="1">
      <c r="A61" s="136" t="s">
        <v>6</v>
      </c>
      <c r="B61" s="420" t="s">
        <v>46</v>
      </c>
      <c r="C61" s="421"/>
      <c r="D61" s="422" t="s">
        <v>47</v>
      </c>
      <c r="E61" s="423"/>
      <c r="F61" s="424" t="s">
        <v>45</v>
      </c>
      <c r="G61" s="425"/>
      <c r="H61" s="426"/>
    </row>
    <row r="62" spans="1:8" ht="17.25" thickBot="1" thickTop="1">
      <c r="A62" s="12"/>
      <c r="B62" s="146"/>
      <c r="C62" s="232"/>
      <c r="D62" s="141"/>
      <c r="E62" s="141"/>
      <c r="F62" s="141"/>
      <c r="G62" s="144"/>
      <c r="H62" s="144"/>
    </row>
    <row r="63" spans="1:8" ht="16.5" customHeight="1">
      <c r="A63" s="402" t="s">
        <v>104</v>
      </c>
      <c r="B63" s="410" t="s">
        <v>7</v>
      </c>
      <c r="C63" s="411"/>
      <c r="D63" s="414" t="s">
        <v>11</v>
      </c>
      <c r="E63" s="415"/>
      <c r="F63" s="404" t="s">
        <v>97</v>
      </c>
      <c r="G63" s="404"/>
      <c r="H63" s="405"/>
    </row>
    <row r="64" spans="1:8" ht="33.75" customHeight="1" thickBot="1">
      <c r="A64" s="403"/>
      <c r="B64" s="412"/>
      <c r="C64" s="413"/>
      <c r="D64" s="416"/>
      <c r="E64" s="417"/>
      <c r="F64" s="406"/>
      <c r="G64" s="406"/>
      <c r="H64" s="407"/>
    </row>
    <row r="65" spans="1:8" ht="15">
      <c r="A65" s="233" t="s">
        <v>5</v>
      </c>
      <c r="B65" s="427"/>
      <c r="C65" s="428"/>
      <c r="D65" s="432"/>
      <c r="E65" s="432"/>
      <c r="F65" s="432"/>
      <c r="G65" s="433"/>
      <c r="H65" s="433"/>
    </row>
    <row r="66" spans="1:8" ht="15">
      <c r="A66" s="209" t="s">
        <v>15</v>
      </c>
      <c r="B66" s="418"/>
      <c r="C66" s="419"/>
      <c r="D66" s="397"/>
      <c r="E66" s="397"/>
      <c r="F66" s="397"/>
      <c r="G66" s="398"/>
      <c r="H66" s="398"/>
    </row>
    <row r="67" spans="1:8" ht="15">
      <c r="A67" s="209" t="s">
        <v>21</v>
      </c>
      <c r="B67" s="418"/>
      <c r="C67" s="419"/>
      <c r="D67" s="397"/>
      <c r="E67" s="397"/>
      <c r="F67" s="397"/>
      <c r="G67" s="398"/>
      <c r="H67" s="398"/>
    </row>
    <row r="68" spans="1:8" ht="15">
      <c r="A68" s="209" t="s">
        <v>23</v>
      </c>
      <c r="B68" s="418"/>
      <c r="C68" s="419"/>
      <c r="D68" s="397"/>
      <c r="E68" s="397"/>
      <c r="F68" s="397"/>
      <c r="G68" s="398"/>
      <c r="H68" s="398"/>
    </row>
    <row r="69" spans="1:8" ht="15">
      <c r="A69" s="209" t="s">
        <v>24</v>
      </c>
      <c r="B69" s="418"/>
      <c r="C69" s="419"/>
      <c r="D69" s="397"/>
      <c r="E69" s="397"/>
      <c r="F69" s="397"/>
      <c r="G69" s="398"/>
      <c r="H69" s="398"/>
    </row>
    <row r="70" spans="1:8" ht="15">
      <c r="A70" s="209" t="s">
        <v>70</v>
      </c>
      <c r="B70" s="418"/>
      <c r="C70" s="419"/>
      <c r="D70" s="397"/>
      <c r="E70" s="397"/>
      <c r="F70" s="397"/>
      <c r="G70" s="398"/>
      <c r="H70" s="398"/>
    </row>
    <row r="71" spans="1:8" ht="15">
      <c r="A71" s="209" t="s">
        <v>71</v>
      </c>
      <c r="B71" s="418"/>
      <c r="C71" s="419"/>
      <c r="D71" s="397"/>
      <c r="E71" s="397"/>
      <c r="F71" s="397"/>
      <c r="G71" s="398"/>
      <c r="H71" s="398"/>
    </row>
    <row r="72" spans="1:8" ht="15">
      <c r="A72" s="209" t="s">
        <v>67</v>
      </c>
      <c r="B72" s="418"/>
      <c r="C72" s="419"/>
      <c r="D72" s="397"/>
      <c r="E72" s="397"/>
      <c r="F72" s="397"/>
      <c r="G72" s="398"/>
      <c r="H72" s="398"/>
    </row>
    <row r="73" spans="1:8" ht="15">
      <c r="A73" s="209" t="s">
        <v>68</v>
      </c>
      <c r="B73" s="418"/>
      <c r="C73" s="419"/>
      <c r="D73" s="397"/>
      <c r="E73" s="397"/>
      <c r="F73" s="397"/>
      <c r="G73" s="398"/>
      <c r="H73" s="398"/>
    </row>
    <row r="74" spans="1:8" ht="15">
      <c r="A74" s="209" t="s">
        <v>69</v>
      </c>
      <c r="B74" s="418"/>
      <c r="C74" s="419"/>
      <c r="D74" s="397"/>
      <c r="E74" s="397"/>
      <c r="F74" s="397"/>
      <c r="G74" s="398"/>
      <c r="H74" s="398"/>
    </row>
    <row r="75" spans="1:6" ht="15.75">
      <c r="A75" s="12"/>
      <c r="B75" s="146"/>
      <c r="C75" s="232"/>
      <c r="D75" s="141"/>
      <c r="E75" s="141"/>
      <c r="F75" s="141"/>
    </row>
    <row r="76" spans="1:6" ht="15.75">
      <c r="A76" s="12"/>
      <c r="B76" s="146"/>
      <c r="C76" s="232"/>
      <c r="D76" s="141"/>
      <c r="E76" s="141"/>
      <c r="F76" s="141"/>
    </row>
    <row r="77" spans="1:8" ht="15.75" thickBot="1">
      <c r="A77" s="93"/>
      <c r="B77" s="175"/>
      <c r="C77" s="175"/>
      <c r="D77" s="143"/>
      <c r="E77" s="143"/>
      <c r="F77" s="143"/>
      <c r="G77" s="143"/>
      <c r="H77" s="143"/>
    </row>
    <row r="78" ht="15.75" thickTop="1"/>
    <row r="80" ht="15.75" thickBot="1"/>
    <row r="81" spans="1:8" ht="16.5" thickBot="1" thickTop="1">
      <c r="A81" s="136" t="s">
        <v>6</v>
      </c>
      <c r="B81" s="420" t="s">
        <v>17</v>
      </c>
      <c r="C81" s="421"/>
      <c r="D81" s="422" t="s">
        <v>16</v>
      </c>
      <c r="E81" s="423"/>
      <c r="F81" s="424" t="s">
        <v>44</v>
      </c>
      <c r="G81" s="425"/>
      <c r="H81" s="426"/>
    </row>
    <row r="82" spans="1:8" ht="17.25" thickBot="1" thickTop="1">
      <c r="A82" s="12"/>
      <c r="B82" s="146"/>
      <c r="C82" s="232"/>
      <c r="D82" s="141"/>
      <c r="E82" s="141"/>
      <c r="F82" s="141"/>
      <c r="G82" s="144"/>
      <c r="H82" s="144"/>
    </row>
    <row r="83" spans="1:8" ht="15">
      <c r="A83" s="402" t="s">
        <v>104</v>
      </c>
      <c r="B83" s="410" t="s">
        <v>7</v>
      </c>
      <c r="C83" s="411"/>
      <c r="D83" s="414" t="s">
        <v>11</v>
      </c>
      <c r="E83" s="415"/>
      <c r="F83" s="404" t="s">
        <v>97</v>
      </c>
      <c r="G83" s="404"/>
      <c r="H83" s="405"/>
    </row>
    <row r="84" spans="1:8" ht="34.5" customHeight="1" thickBot="1">
      <c r="A84" s="403"/>
      <c r="B84" s="412"/>
      <c r="C84" s="413"/>
      <c r="D84" s="416"/>
      <c r="E84" s="417"/>
      <c r="F84" s="406"/>
      <c r="G84" s="406"/>
      <c r="H84" s="407"/>
    </row>
    <row r="85" spans="1:8" ht="15">
      <c r="A85" s="233" t="s">
        <v>5</v>
      </c>
      <c r="B85" s="427" t="str">
        <f>REZULTATI!A58</f>
        <v>Jakop Zvonimir</v>
      </c>
      <c r="C85" s="428"/>
      <c r="D85" s="432">
        <f>REZULTATI!B58</f>
        <v>31</v>
      </c>
      <c r="E85" s="432"/>
      <c r="F85" s="432">
        <f>REZULTATI!O58</f>
        <v>537</v>
      </c>
      <c r="G85" s="433"/>
      <c r="H85" s="433"/>
    </row>
    <row r="86" spans="1:8" ht="15">
      <c r="A86" s="209" t="s">
        <v>15</v>
      </c>
      <c r="B86" s="418" t="str">
        <f>REZULTATI!A59</f>
        <v>Vuglač Gordan</v>
      </c>
      <c r="C86" s="419"/>
      <c r="D86" s="397">
        <f>REZULTATI!B59</f>
        <v>26</v>
      </c>
      <c r="E86" s="397"/>
      <c r="F86" s="397">
        <f>REZULTATI!O59</f>
        <v>501</v>
      </c>
      <c r="G86" s="398"/>
      <c r="H86" s="398"/>
    </row>
    <row r="87" spans="1:8" ht="15">
      <c r="A87" s="209" t="s">
        <v>21</v>
      </c>
      <c r="B87" s="418" t="str">
        <f>REZULTATI!A60</f>
        <v>Paska Matej</v>
      </c>
      <c r="C87" s="419"/>
      <c r="D87" s="397">
        <f>REZULTATI!B60</f>
        <v>20</v>
      </c>
      <c r="E87" s="397"/>
      <c r="F87" s="397">
        <f>REZULTATI!O60</f>
        <v>492</v>
      </c>
      <c r="G87" s="398"/>
      <c r="H87" s="398"/>
    </row>
    <row r="88" spans="1:8" ht="15">
      <c r="A88" s="209" t="s">
        <v>23</v>
      </c>
      <c r="B88" s="418" t="str">
        <f>REZULTATI!A62</f>
        <v>Pavlović Danijel</v>
      </c>
      <c r="C88" s="419"/>
      <c r="D88" s="397">
        <f>REZULTATI!B62</f>
        <v>36</v>
      </c>
      <c r="E88" s="397"/>
      <c r="F88" s="397">
        <f>REZULTATI!O62</f>
        <v>225</v>
      </c>
      <c r="G88" s="398"/>
      <c r="H88" s="398"/>
    </row>
    <row r="89" spans="1:8" ht="15">
      <c r="A89" s="209" t="s">
        <v>24</v>
      </c>
      <c r="B89" s="418" t="str">
        <f>REZULTATI!A61</f>
        <v>Banić Karlo</v>
      </c>
      <c r="C89" s="419"/>
      <c r="D89" s="397">
        <f>REZULTATI!B61</f>
        <v>22</v>
      </c>
      <c r="E89" s="397"/>
      <c r="F89" s="397">
        <f>REZULTATI!O61</f>
        <v>85</v>
      </c>
      <c r="G89" s="398"/>
      <c r="H89" s="398"/>
    </row>
    <row r="90" spans="1:8" ht="15">
      <c r="A90" s="209" t="s">
        <v>70</v>
      </c>
      <c r="B90" s="418"/>
      <c r="C90" s="419"/>
      <c r="D90" s="397"/>
      <c r="E90" s="397"/>
      <c r="F90" s="397"/>
      <c r="G90" s="398"/>
      <c r="H90" s="398"/>
    </row>
    <row r="91" spans="1:8" ht="18.75" customHeight="1">
      <c r="A91" s="209" t="s">
        <v>71</v>
      </c>
      <c r="B91" s="418"/>
      <c r="C91" s="419"/>
      <c r="D91" s="397"/>
      <c r="E91" s="397"/>
      <c r="F91" s="397"/>
      <c r="G91" s="398"/>
      <c r="H91" s="398"/>
    </row>
    <row r="92" spans="1:8" ht="15">
      <c r="A92" s="209" t="s">
        <v>67</v>
      </c>
      <c r="B92" s="418"/>
      <c r="C92" s="419"/>
      <c r="D92" s="397"/>
      <c r="E92" s="397"/>
      <c r="F92" s="397"/>
      <c r="G92" s="398"/>
      <c r="H92" s="398"/>
    </row>
    <row r="93" spans="1:8" ht="18.75" customHeight="1">
      <c r="A93" s="209" t="s">
        <v>68</v>
      </c>
      <c r="B93" s="418"/>
      <c r="C93" s="419"/>
      <c r="D93" s="397"/>
      <c r="E93" s="397"/>
      <c r="F93" s="397"/>
      <c r="G93" s="398"/>
      <c r="H93" s="398"/>
    </row>
    <row r="94" spans="1:8" ht="15">
      <c r="A94" s="209" t="s">
        <v>69</v>
      </c>
      <c r="B94" s="418"/>
      <c r="C94" s="419"/>
      <c r="D94" s="397"/>
      <c r="E94" s="397"/>
      <c r="F94" s="397"/>
      <c r="G94" s="398"/>
      <c r="H94" s="398"/>
    </row>
    <row r="95" spans="1:8" ht="15.75">
      <c r="A95" s="234"/>
      <c r="B95" s="146"/>
      <c r="C95" s="232"/>
      <c r="D95" s="141"/>
      <c r="E95" s="141"/>
      <c r="F95" s="141"/>
      <c r="G95" s="144"/>
      <c r="H95" s="144"/>
    </row>
    <row r="96" ht="15">
      <c r="A96" s="12"/>
    </row>
    <row r="97" spans="1:8" ht="18.75" customHeight="1" thickBot="1">
      <c r="A97" s="12"/>
      <c r="B97" s="146"/>
      <c r="C97" s="232"/>
      <c r="D97" s="142"/>
      <c r="E97" s="142"/>
      <c r="F97" s="142"/>
      <c r="G97" s="144"/>
      <c r="H97" s="144"/>
    </row>
    <row r="98" spans="1:8" ht="16.5" thickBot="1" thickTop="1">
      <c r="A98" s="136" t="s">
        <v>6</v>
      </c>
      <c r="B98" s="420" t="s">
        <v>17</v>
      </c>
      <c r="C98" s="421"/>
      <c r="D98" s="422" t="s">
        <v>16</v>
      </c>
      <c r="E98" s="423"/>
      <c r="F98" s="424" t="s">
        <v>45</v>
      </c>
      <c r="G98" s="425"/>
      <c r="H98" s="426"/>
    </row>
    <row r="99" spans="1:8" ht="17.25" thickBot="1" thickTop="1">
      <c r="A99" s="12"/>
      <c r="B99" s="146"/>
      <c r="C99" s="232"/>
      <c r="D99" s="141"/>
      <c r="E99" s="141"/>
      <c r="F99" s="141"/>
      <c r="G99" s="144"/>
      <c r="H99" s="144"/>
    </row>
    <row r="100" spans="1:8" ht="15">
      <c r="A100" s="402" t="s">
        <v>104</v>
      </c>
      <c r="B100" s="410" t="s">
        <v>7</v>
      </c>
      <c r="C100" s="411"/>
      <c r="D100" s="414" t="s">
        <v>11</v>
      </c>
      <c r="E100" s="415"/>
      <c r="F100" s="404" t="s">
        <v>97</v>
      </c>
      <c r="G100" s="404"/>
      <c r="H100" s="405"/>
    </row>
    <row r="101" spans="1:8" ht="35.25" customHeight="1" thickBot="1">
      <c r="A101" s="403"/>
      <c r="B101" s="412"/>
      <c r="C101" s="413"/>
      <c r="D101" s="416"/>
      <c r="E101" s="417"/>
      <c r="F101" s="406"/>
      <c r="G101" s="406"/>
      <c r="H101" s="407"/>
    </row>
    <row r="102" spans="1:8" ht="15">
      <c r="A102" s="233" t="s">
        <v>5</v>
      </c>
      <c r="B102" s="427" t="str">
        <f>REZULTATI!A70</f>
        <v>Željezić Doroteja</v>
      </c>
      <c r="C102" s="428"/>
      <c r="D102" s="430">
        <f>REZULTATI!B70</f>
        <v>149</v>
      </c>
      <c r="E102" s="431"/>
      <c r="F102" s="432">
        <f>REZULTATI!O70</f>
        <v>50</v>
      </c>
      <c r="G102" s="433"/>
      <c r="H102" s="433"/>
    </row>
    <row r="103" spans="1:8" ht="15">
      <c r="A103" s="209" t="s">
        <v>5</v>
      </c>
      <c r="B103" s="418" t="str">
        <f>REZULTATI!A71</f>
        <v>Kralj Tena</v>
      </c>
      <c r="C103" s="419"/>
      <c r="D103" s="392">
        <f>REZULTATI!B71</f>
        <v>35</v>
      </c>
      <c r="E103" s="429"/>
      <c r="F103" s="397">
        <f>REZULTATI!O71</f>
        <v>50</v>
      </c>
      <c r="G103" s="398"/>
      <c r="H103" s="398"/>
    </row>
    <row r="104" spans="1:8" ht="15">
      <c r="A104" s="209" t="s">
        <v>5</v>
      </c>
      <c r="B104" s="418" t="str">
        <f>REZULTATI!A72</f>
        <v>Šobak Petra</v>
      </c>
      <c r="C104" s="419"/>
      <c r="D104" s="392">
        <f>REZULTATI!B72</f>
        <v>38</v>
      </c>
      <c r="E104" s="429"/>
      <c r="F104" s="397">
        <f>REZULTATI!O72</f>
        <v>50</v>
      </c>
      <c r="G104" s="398"/>
      <c r="H104" s="398"/>
    </row>
    <row r="105" spans="1:8" ht="15">
      <c r="A105" s="209" t="s">
        <v>23</v>
      </c>
      <c r="B105" s="418" t="str">
        <f>REZULTATI!A73</f>
        <v>Kralj Lana</v>
      </c>
      <c r="C105" s="419"/>
      <c r="D105" s="392">
        <f>REZULTATI!B73</f>
        <v>37</v>
      </c>
      <c r="E105" s="429"/>
      <c r="F105" s="397">
        <f>REZULTATI!O73</f>
        <v>42</v>
      </c>
      <c r="G105" s="398"/>
      <c r="H105" s="398"/>
    </row>
    <row r="106" spans="1:8" ht="15">
      <c r="A106" s="209" t="s">
        <v>24</v>
      </c>
      <c r="B106" s="418"/>
      <c r="C106" s="419"/>
      <c r="D106" s="392"/>
      <c r="E106" s="429"/>
      <c r="F106" s="397"/>
      <c r="G106" s="398"/>
      <c r="H106" s="398"/>
    </row>
    <row r="107" spans="1:8" ht="15">
      <c r="A107" s="209" t="s">
        <v>70</v>
      </c>
      <c r="B107" s="418"/>
      <c r="C107" s="419"/>
      <c r="D107" s="397"/>
      <c r="E107" s="397"/>
      <c r="F107" s="397"/>
      <c r="G107" s="398"/>
      <c r="H107" s="398"/>
    </row>
    <row r="108" spans="1:8" ht="18.75" customHeight="1">
      <c r="A108" s="209" t="s">
        <v>71</v>
      </c>
      <c r="B108" s="418"/>
      <c r="C108" s="419"/>
      <c r="D108" s="397"/>
      <c r="E108" s="397"/>
      <c r="F108" s="397"/>
      <c r="G108" s="398"/>
      <c r="H108" s="398"/>
    </row>
    <row r="109" spans="1:8" ht="15">
      <c r="A109" s="209" t="s">
        <v>67</v>
      </c>
      <c r="B109" s="418"/>
      <c r="C109" s="419"/>
      <c r="D109" s="397"/>
      <c r="E109" s="397"/>
      <c r="F109" s="397"/>
      <c r="G109" s="398"/>
      <c r="H109" s="398"/>
    </row>
    <row r="110" spans="1:8" ht="15">
      <c r="A110" s="209" t="s">
        <v>68</v>
      </c>
      <c r="B110" s="418"/>
      <c r="C110" s="419"/>
      <c r="D110" s="397"/>
      <c r="E110" s="397"/>
      <c r="F110" s="397"/>
      <c r="G110" s="398"/>
      <c r="H110" s="398"/>
    </row>
    <row r="111" spans="1:8" ht="15">
      <c r="A111" s="209" t="s">
        <v>69</v>
      </c>
      <c r="B111" s="418"/>
      <c r="C111" s="419"/>
      <c r="D111" s="397"/>
      <c r="E111" s="397"/>
      <c r="F111" s="397"/>
      <c r="G111" s="398"/>
      <c r="H111" s="398"/>
    </row>
    <row r="112" spans="1:6" ht="15.75">
      <c r="A112" s="12"/>
      <c r="B112" s="146"/>
      <c r="C112" s="232"/>
      <c r="D112" s="141"/>
      <c r="E112" s="141"/>
      <c r="F112" s="141"/>
    </row>
    <row r="113" spans="1:6" ht="15.75">
      <c r="A113" s="12"/>
      <c r="B113" s="146"/>
      <c r="C113" s="232"/>
      <c r="D113" s="141"/>
      <c r="E113" s="141"/>
      <c r="F113" s="141"/>
    </row>
    <row r="114" spans="1:8" ht="15.75" thickBot="1">
      <c r="A114" s="93"/>
      <c r="B114" s="175"/>
      <c r="C114" s="175"/>
      <c r="D114" s="143"/>
      <c r="E114" s="143"/>
      <c r="F114" s="143"/>
      <c r="G114" s="143"/>
      <c r="H114" s="143"/>
    </row>
    <row r="115" ht="15.75" thickTop="1"/>
    <row r="117" ht="15.75" thickBot="1"/>
    <row r="118" spans="1:8" ht="18.75" customHeight="1" thickBot="1" thickTop="1">
      <c r="A118" s="136" t="s">
        <v>6</v>
      </c>
      <c r="B118" s="420" t="s">
        <v>51</v>
      </c>
      <c r="C118" s="421"/>
      <c r="D118" s="422" t="s">
        <v>52</v>
      </c>
      <c r="E118" s="423"/>
      <c r="F118" s="424" t="s">
        <v>44</v>
      </c>
      <c r="G118" s="425"/>
      <c r="H118" s="426"/>
    </row>
    <row r="119" spans="1:8" ht="36" customHeight="1" thickBot="1" thickTop="1">
      <c r="A119" s="12"/>
      <c r="B119" s="146"/>
      <c r="C119" s="232"/>
      <c r="D119" s="141"/>
      <c r="E119" s="141"/>
      <c r="F119" s="141"/>
      <c r="G119" s="144"/>
      <c r="H119" s="144"/>
    </row>
    <row r="120" spans="1:8" ht="15">
      <c r="A120" s="402" t="s">
        <v>104</v>
      </c>
      <c r="B120" s="410" t="s">
        <v>7</v>
      </c>
      <c r="C120" s="411"/>
      <c r="D120" s="414" t="s">
        <v>11</v>
      </c>
      <c r="E120" s="415"/>
      <c r="F120" s="404" t="s">
        <v>97</v>
      </c>
      <c r="G120" s="404"/>
      <c r="H120" s="405"/>
    </row>
    <row r="121" spans="1:8" ht="35.25" customHeight="1" thickBot="1">
      <c r="A121" s="403"/>
      <c r="B121" s="412"/>
      <c r="C121" s="413"/>
      <c r="D121" s="416"/>
      <c r="E121" s="417"/>
      <c r="F121" s="406"/>
      <c r="G121" s="406"/>
      <c r="H121" s="407"/>
    </row>
    <row r="122" spans="1:8" ht="15">
      <c r="A122" s="233" t="s">
        <v>5</v>
      </c>
      <c r="B122" s="427" t="str">
        <f>REZULTATI!A85</f>
        <v>Vuglač Slaven</v>
      </c>
      <c r="C122" s="428"/>
      <c r="D122" s="432">
        <f>REZULTATI!B85</f>
        <v>3</v>
      </c>
      <c r="E122" s="432"/>
      <c r="F122" s="448">
        <f>REZULTATI!O85</f>
        <v>533</v>
      </c>
      <c r="G122" s="449"/>
      <c r="H122" s="450"/>
    </row>
    <row r="123" spans="1:8" ht="15">
      <c r="A123" s="209" t="s">
        <v>15</v>
      </c>
      <c r="B123" s="440" t="str">
        <f>REZULTATI!A84</f>
        <v>Paska David</v>
      </c>
      <c r="C123" s="441"/>
      <c r="D123" s="408">
        <f>REZULTATI!B84</f>
        <v>1</v>
      </c>
      <c r="E123" s="408"/>
      <c r="F123" s="408">
        <f>REZULTATI!O84</f>
        <v>500</v>
      </c>
      <c r="G123" s="409"/>
      <c r="H123" s="409"/>
    </row>
    <row r="124" spans="1:8" ht="15">
      <c r="A124" s="209" t="s">
        <v>21</v>
      </c>
      <c r="B124" s="418" t="str">
        <f>REZULTATI!A86</f>
        <v>Jakop Ivan</v>
      </c>
      <c r="C124" s="419"/>
      <c r="D124" s="397">
        <f>REZULTATI!B86</f>
        <v>33</v>
      </c>
      <c r="E124" s="397"/>
      <c r="F124" s="443">
        <f>REZULTATI!O86</f>
        <v>266</v>
      </c>
      <c r="G124" s="444"/>
      <c r="H124" s="445"/>
    </row>
    <row r="125" spans="1:8" ht="15">
      <c r="A125" s="209" t="s">
        <v>23</v>
      </c>
      <c r="B125" s="418" t="str">
        <f>REZULTATI!A89</f>
        <v>Zagrajski Karlo</v>
      </c>
      <c r="C125" s="419"/>
      <c r="D125" s="397">
        <f>REZULTATI!B89</f>
        <v>81</v>
      </c>
      <c r="E125" s="397"/>
      <c r="F125" s="443">
        <f>REZULTATI!O89</f>
        <v>250</v>
      </c>
      <c r="G125" s="444"/>
      <c r="H125" s="445"/>
    </row>
    <row r="126" spans="1:8" ht="15">
      <c r="A126" s="209" t="s">
        <v>24</v>
      </c>
      <c r="B126" s="418" t="str">
        <f>REZULTATI!A88</f>
        <v>Dubovečak Tin</v>
      </c>
      <c r="C126" s="419"/>
      <c r="D126" s="397">
        <f>REZULTATI!B88</f>
        <v>51</v>
      </c>
      <c r="E126" s="397"/>
      <c r="F126" s="443">
        <f>REZULTATI!O88</f>
        <v>202</v>
      </c>
      <c r="G126" s="444"/>
      <c r="H126" s="445"/>
    </row>
    <row r="127" spans="1:8" ht="15">
      <c r="A127" s="209" t="s">
        <v>70</v>
      </c>
      <c r="B127" s="418" t="str">
        <f>REZULTATI!A91</f>
        <v>Miličević Kristijan</v>
      </c>
      <c r="C127" s="419"/>
      <c r="D127" s="397">
        <f>REZULTATI!B91</f>
        <v>9</v>
      </c>
      <c r="E127" s="397"/>
      <c r="F127" s="443">
        <f>REZULTATI!O91</f>
        <v>201</v>
      </c>
      <c r="G127" s="444"/>
      <c r="H127" s="445"/>
    </row>
    <row r="128" spans="1:8" ht="15">
      <c r="A128" s="209" t="s">
        <v>70</v>
      </c>
      <c r="B128" s="418" t="str">
        <f>REZULTATI!A90</f>
        <v>Jovanović Zdravko</v>
      </c>
      <c r="C128" s="419"/>
      <c r="D128" s="397">
        <f>REZULTATI!B90</f>
        <v>19</v>
      </c>
      <c r="E128" s="397"/>
      <c r="F128" s="443">
        <f>REZULTATI!O90</f>
        <v>196</v>
      </c>
      <c r="G128" s="444"/>
      <c r="H128" s="445"/>
    </row>
    <row r="129" spans="1:8" ht="15">
      <c r="A129" s="209" t="s">
        <v>67</v>
      </c>
      <c r="B129" s="418" t="str">
        <f>REZULTATI!A87</f>
        <v>Jakop Matija</v>
      </c>
      <c r="C129" s="419"/>
      <c r="D129" s="397">
        <f>REZULTATI!B87</f>
        <v>6</v>
      </c>
      <c r="E129" s="397"/>
      <c r="F129" s="443">
        <f>REZULTATI!O87</f>
        <v>117</v>
      </c>
      <c r="G129" s="444"/>
      <c r="H129" s="445"/>
    </row>
    <row r="130" spans="1:8" ht="15">
      <c r="A130" s="209" t="s">
        <v>68</v>
      </c>
      <c r="B130" s="418"/>
      <c r="C130" s="419"/>
      <c r="D130" s="443"/>
      <c r="E130" s="445"/>
      <c r="F130" s="443"/>
      <c r="G130" s="444"/>
      <c r="H130" s="445"/>
    </row>
    <row r="131" spans="1:8" ht="15">
      <c r="A131" s="209" t="s">
        <v>69</v>
      </c>
      <c r="B131" s="418"/>
      <c r="C131" s="419"/>
      <c r="D131" s="397"/>
      <c r="E131" s="397"/>
      <c r="F131" s="397"/>
      <c r="G131" s="398"/>
      <c r="H131" s="398"/>
    </row>
    <row r="132" spans="1:8" ht="15.75">
      <c r="A132" s="234"/>
      <c r="B132" s="146"/>
      <c r="C132" s="232"/>
      <c r="D132" s="141"/>
      <c r="E132" s="141"/>
      <c r="F132" s="141"/>
      <c r="G132" s="144"/>
      <c r="H132" s="144"/>
    </row>
    <row r="133" ht="15">
      <c r="A133" s="12"/>
    </row>
    <row r="134" spans="1:11" ht="15.75" thickBot="1">
      <c r="A134" s="12"/>
      <c r="K134" s="38"/>
    </row>
    <row r="135" spans="1:8" ht="18.75" customHeight="1" thickBot="1" thickTop="1">
      <c r="A135" s="136" t="s">
        <v>6</v>
      </c>
      <c r="B135" s="420" t="s">
        <v>51</v>
      </c>
      <c r="C135" s="421"/>
      <c r="D135" s="422" t="s">
        <v>52</v>
      </c>
      <c r="E135" s="423"/>
      <c r="F135" s="424" t="s">
        <v>45</v>
      </c>
      <c r="G135" s="425"/>
      <c r="H135" s="426"/>
    </row>
    <row r="136" spans="1:8" ht="17.25" thickBot="1" thickTop="1">
      <c r="A136" s="12"/>
      <c r="B136" s="146"/>
      <c r="C136" s="232"/>
      <c r="D136" s="141"/>
      <c r="E136" s="141"/>
      <c r="F136" s="141"/>
      <c r="G136" s="144"/>
      <c r="H136" s="144"/>
    </row>
    <row r="137" spans="1:8" ht="15">
      <c r="A137" s="402" t="s">
        <v>104</v>
      </c>
      <c r="B137" s="410" t="s">
        <v>7</v>
      </c>
      <c r="C137" s="411"/>
      <c r="D137" s="414" t="s">
        <v>11</v>
      </c>
      <c r="E137" s="415"/>
      <c r="F137" s="404" t="s">
        <v>97</v>
      </c>
      <c r="G137" s="404"/>
      <c r="H137" s="405"/>
    </row>
    <row r="138" spans="1:8" ht="33" customHeight="1" thickBot="1">
      <c r="A138" s="403"/>
      <c r="B138" s="412"/>
      <c r="C138" s="413"/>
      <c r="D138" s="416"/>
      <c r="E138" s="417"/>
      <c r="F138" s="406"/>
      <c r="G138" s="406"/>
      <c r="H138" s="407"/>
    </row>
    <row r="139" spans="1:8" ht="15">
      <c r="A139" s="233" t="s">
        <v>5</v>
      </c>
      <c r="B139" s="427" t="str">
        <f>REZULTATI!A99</f>
        <v>Posavec Barbara</v>
      </c>
      <c r="C139" s="428"/>
      <c r="D139" s="432">
        <f>REZULTATI!B99</f>
        <v>109</v>
      </c>
      <c r="E139" s="432"/>
      <c r="F139" s="432">
        <f>REZULTATI!O99</f>
        <v>200</v>
      </c>
      <c r="G139" s="433"/>
      <c r="H139" s="433"/>
    </row>
    <row r="140" spans="1:8" ht="15">
      <c r="A140" s="209" t="s">
        <v>15</v>
      </c>
      <c r="B140" s="440" t="str">
        <f>REZULTATI!A100</f>
        <v>Canjuga Valentina</v>
      </c>
      <c r="C140" s="441"/>
      <c r="D140" s="408">
        <f>REZULTATI!B100</f>
        <v>28</v>
      </c>
      <c r="E140" s="408"/>
      <c r="F140" s="408">
        <f>REZULTATI!O100</f>
        <v>90</v>
      </c>
      <c r="G140" s="409"/>
      <c r="H140" s="409"/>
    </row>
    <row r="141" spans="1:8" ht="15">
      <c r="A141" s="209" t="s">
        <v>21</v>
      </c>
      <c r="B141" s="418"/>
      <c r="C141" s="419"/>
      <c r="D141" s="397"/>
      <c r="E141" s="397"/>
      <c r="F141" s="397"/>
      <c r="G141" s="398"/>
      <c r="H141" s="398"/>
    </row>
    <row r="142" spans="1:8" ht="15">
      <c r="A142" s="209" t="s">
        <v>23</v>
      </c>
      <c r="B142" s="418"/>
      <c r="C142" s="419"/>
      <c r="D142" s="397"/>
      <c r="E142" s="397"/>
      <c r="F142" s="397"/>
      <c r="G142" s="398"/>
      <c r="H142" s="398"/>
    </row>
    <row r="143" spans="1:8" ht="15">
      <c r="A143" s="209" t="s">
        <v>24</v>
      </c>
      <c r="B143" s="418"/>
      <c r="C143" s="419"/>
      <c r="D143" s="397"/>
      <c r="E143" s="397"/>
      <c r="F143" s="397"/>
      <c r="G143" s="398"/>
      <c r="H143" s="398"/>
    </row>
    <row r="144" spans="1:8" ht="15">
      <c r="A144" s="209" t="s">
        <v>70</v>
      </c>
      <c r="B144" s="418"/>
      <c r="C144" s="419"/>
      <c r="D144" s="397"/>
      <c r="E144" s="397"/>
      <c r="F144" s="397"/>
      <c r="G144" s="398"/>
      <c r="H144" s="398"/>
    </row>
    <row r="145" spans="1:8" ht="15">
      <c r="A145" s="209" t="s">
        <v>71</v>
      </c>
      <c r="B145" s="418"/>
      <c r="C145" s="419"/>
      <c r="D145" s="397"/>
      <c r="E145" s="397"/>
      <c r="F145" s="397"/>
      <c r="G145" s="398"/>
      <c r="H145" s="398"/>
    </row>
    <row r="146" spans="1:8" ht="15">
      <c r="A146" s="209" t="s">
        <v>67</v>
      </c>
      <c r="B146" s="418"/>
      <c r="C146" s="419"/>
      <c r="D146" s="397"/>
      <c r="E146" s="397"/>
      <c r="F146" s="397"/>
      <c r="G146" s="398"/>
      <c r="H146" s="398"/>
    </row>
    <row r="147" spans="1:8" ht="15">
      <c r="A147" s="209" t="s">
        <v>68</v>
      </c>
      <c r="B147" s="418"/>
      <c r="C147" s="419"/>
      <c r="D147" s="397"/>
      <c r="E147" s="397"/>
      <c r="F147" s="397"/>
      <c r="G147" s="398"/>
      <c r="H147" s="398"/>
    </row>
    <row r="148" spans="1:8" ht="15">
      <c r="A148" s="209" t="s">
        <v>69</v>
      </c>
      <c r="B148" s="418"/>
      <c r="C148" s="419"/>
      <c r="D148" s="397"/>
      <c r="E148" s="397"/>
      <c r="F148" s="397"/>
      <c r="G148" s="398"/>
      <c r="H148" s="398"/>
    </row>
    <row r="149" spans="1:6" ht="15.75">
      <c r="A149" s="12"/>
      <c r="B149" s="146"/>
      <c r="C149" s="232"/>
      <c r="D149" s="141"/>
      <c r="E149" s="141"/>
      <c r="F149" s="141"/>
    </row>
    <row r="150" spans="1:6" ht="15.75">
      <c r="A150" s="12"/>
      <c r="B150" s="146"/>
      <c r="C150" s="232"/>
      <c r="D150" s="141"/>
      <c r="E150" s="141"/>
      <c r="F150" s="141"/>
    </row>
    <row r="151" spans="1:8" ht="18.75" customHeight="1" thickBot="1">
      <c r="A151" s="93"/>
      <c r="B151" s="175"/>
      <c r="C151" s="175"/>
      <c r="D151" s="143"/>
      <c r="E151" s="143"/>
      <c r="F151" s="143"/>
      <c r="G151" s="143"/>
      <c r="H151" s="143"/>
    </row>
    <row r="152" ht="15.75" thickTop="1"/>
    <row r="154" ht="15.75" thickBot="1"/>
    <row r="155" spans="1:8" ht="16.5" thickBot="1" thickTop="1">
      <c r="A155" s="136" t="s">
        <v>6</v>
      </c>
      <c r="B155" s="420" t="s">
        <v>98</v>
      </c>
      <c r="C155" s="421"/>
      <c r="D155" s="422" t="s">
        <v>25</v>
      </c>
      <c r="E155" s="423"/>
      <c r="F155" s="424" t="s">
        <v>105</v>
      </c>
      <c r="G155" s="425"/>
      <c r="H155" s="426"/>
    </row>
    <row r="156" spans="1:8" ht="17.25" thickBot="1" thickTop="1">
      <c r="A156" s="12"/>
      <c r="B156" s="146"/>
      <c r="C156" s="232"/>
      <c r="D156" s="141"/>
      <c r="E156" s="141"/>
      <c r="F156" s="141"/>
      <c r="G156" s="144"/>
      <c r="H156" s="144"/>
    </row>
    <row r="157" spans="1:8" ht="15">
      <c r="A157" s="402" t="s">
        <v>104</v>
      </c>
      <c r="B157" s="410" t="s">
        <v>7</v>
      </c>
      <c r="C157" s="411"/>
      <c r="D157" s="414" t="s">
        <v>11</v>
      </c>
      <c r="E157" s="415"/>
      <c r="F157" s="404" t="s">
        <v>97</v>
      </c>
      <c r="G157" s="404"/>
      <c r="H157" s="405"/>
    </row>
    <row r="158" spans="1:8" ht="35.25" customHeight="1" thickBot="1">
      <c r="A158" s="403"/>
      <c r="B158" s="412"/>
      <c r="C158" s="413"/>
      <c r="D158" s="416"/>
      <c r="E158" s="417"/>
      <c r="F158" s="406"/>
      <c r="G158" s="406"/>
      <c r="H158" s="407"/>
    </row>
    <row r="159" spans="1:8" ht="15">
      <c r="A159" s="233" t="s">
        <v>5</v>
      </c>
      <c r="B159" s="418" t="str">
        <f>REZULTATI!A116</f>
        <v>Orlić Željko</v>
      </c>
      <c r="C159" s="419"/>
      <c r="D159" s="397">
        <f>REZULTATI!B116</f>
        <v>32</v>
      </c>
      <c r="E159" s="397"/>
      <c r="F159" s="397">
        <f>REZULTATI!O116</f>
        <v>377</v>
      </c>
      <c r="G159" s="398"/>
      <c r="H159" s="398"/>
    </row>
    <row r="160" spans="1:8" ht="15">
      <c r="A160" s="209" t="s">
        <v>15</v>
      </c>
      <c r="B160" s="418" t="str">
        <f>REZULTATI!A112</f>
        <v>Božić Nikola</v>
      </c>
      <c r="C160" s="419"/>
      <c r="D160" s="397">
        <f>REZULTATI!B112</f>
        <v>63</v>
      </c>
      <c r="E160" s="397"/>
      <c r="F160" s="397">
        <f>REZULTATI!O112</f>
        <v>312</v>
      </c>
      <c r="G160" s="398"/>
      <c r="H160" s="398"/>
    </row>
    <row r="161" spans="1:8" ht="15">
      <c r="A161" s="209" t="s">
        <v>21</v>
      </c>
      <c r="B161" s="418" t="str">
        <f>REZULTATI!A114</f>
        <v>Gašparov Mario</v>
      </c>
      <c r="C161" s="419"/>
      <c r="D161" s="397">
        <f>REZULTATI!B114</f>
        <v>69</v>
      </c>
      <c r="E161" s="397"/>
      <c r="F161" s="397">
        <f>REZULTATI!O114</f>
        <v>296</v>
      </c>
      <c r="G161" s="398"/>
      <c r="H161" s="398"/>
    </row>
    <row r="162" spans="1:8" ht="15">
      <c r="A162" s="209" t="s">
        <v>23</v>
      </c>
      <c r="B162" s="418" t="str">
        <f>REZULTATI!A113</f>
        <v>Brdarić Tomislav</v>
      </c>
      <c r="C162" s="419"/>
      <c r="D162" s="397">
        <f>REZULTATI!B113</f>
        <v>60</v>
      </c>
      <c r="E162" s="397"/>
      <c r="F162" s="397">
        <f>REZULTATI!O113</f>
        <v>202</v>
      </c>
      <c r="G162" s="398"/>
      <c r="H162" s="398"/>
    </row>
    <row r="163" spans="1:8" ht="15">
      <c r="A163" s="209" t="s">
        <v>24</v>
      </c>
      <c r="B163" s="418" t="str">
        <f>REZULTATI!A115</f>
        <v>Živocki Josip</v>
      </c>
      <c r="C163" s="419"/>
      <c r="D163" s="443">
        <f>REZULTATI!B115</f>
        <v>83</v>
      </c>
      <c r="E163" s="445"/>
      <c r="F163" s="443">
        <f>REZULTATI!O115</f>
        <v>150</v>
      </c>
      <c r="G163" s="444"/>
      <c r="H163" s="445"/>
    </row>
    <row r="164" spans="1:8" ht="15">
      <c r="A164" s="209" t="s">
        <v>70</v>
      </c>
      <c r="B164" s="418" t="str">
        <f>REZULTATI!A111</f>
        <v>Benjak Ivica</v>
      </c>
      <c r="C164" s="419"/>
      <c r="D164" s="397">
        <f>REZULTATI!B111</f>
        <v>86</v>
      </c>
      <c r="E164" s="397"/>
      <c r="F164" s="397">
        <f>REZULTATI!O111</f>
        <v>92</v>
      </c>
      <c r="G164" s="398"/>
      <c r="H164" s="398"/>
    </row>
    <row r="165" spans="1:8" ht="15">
      <c r="A165" s="209" t="s">
        <v>71</v>
      </c>
      <c r="B165" s="418" t="str">
        <f>REZULTATI!A117</f>
        <v>Gubić Božidar</v>
      </c>
      <c r="C165" s="419"/>
      <c r="D165" s="397">
        <f>REZULTATI!B117</f>
        <v>120</v>
      </c>
      <c r="E165" s="397"/>
      <c r="F165" s="397">
        <f>REZULTATI!O117</f>
        <v>45</v>
      </c>
      <c r="G165" s="398"/>
      <c r="H165" s="398"/>
    </row>
    <row r="166" spans="1:8" ht="15">
      <c r="A166" s="209" t="s">
        <v>67</v>
      </c>
      <c r="B166" s="418"/>
      <c r="C166" s="419"/>
      <c r="D166" s="397"/>
      <c r="E166" s="397"/>
      <c r="F166" s="397"/>
      <c r="G166" s="398"/>
      <c r="H166" s="398"/>
    </row>
    <row r="167" spans="1:8" ht="15">
      <c r="A167" s="209" t="s">
        <v>68</v>
      </c>
      <c r="B167" s="418"/>
      <c r="C167" s="419"/>
      <c r="D167" s="397"/>
      <c r="E167" s="397"/>
      <c r="F167" s="397"/>
      <c r="G167" s="398"/>
      <c r="H167" s="398"/>
    </row>
    <row r="168" spans="1:8" ht="15">
      <c r="A168" s="209" t="s">
        <v>69</v>
      </c>
      <c r="B168" s="418"/>
      <c r="C168" s="419"/>
      <c r="D168" s="397"/>
      <c r="E168" s="397"/>
      <c r="F168" s="397"/>
      <c r="G168" s="398"/>
      <c r="H168" s="398"/>
    </row>
    <row r="169" ht="15">
      <c r="A169" s="234"/>
    </row>
    <row r="170" ht="15">
      <c r="A170" s="12"/>
    </row>
    <row r="171" ht="15.75" thickBot="1">
      <c r="A171" s="12"/>
    </row>
    <row r="172" spans="1:8" ht="16.5" thickBot="1" thickTop="1">
      <c r="A172" s="136" t="s">
        <v>6</v>
      </c>
      <c r="B172" s="420" t="s">
        <v>98</v>
      </c>
      <c r="C172" s="421"/>
      <c r="D172" s="422" t="s">
        <v>25</v>
      </c>
      <c r="E172" s="423"/>
      <c r="F172" s="424" t="s">
        <v>106</v>
      </c>
      <c r="G172" s="425"/>
      <c r="H172" s="426"/>
    </row>
    <row r="173" spans="1:8" ht="18.75" customHeight="1" thickBot="1" thickTop="1">
      <c r="A173" s="12"/>
      <c r="B173" s="146"/>
      <c r="C173" s="232"/>
      <c r="D173" s="141"/>
      <c r="E173" s="141"/>
      <c r="F173" s="141"/>
      <c r="G173" s="144"/>
      <c r="H173" s="144"/>
    </row>
    <row r="174" spans="1:8" ht="15">
      <c r="A174" s="402" t="s">
        <v>104</v>
      </c>
      <c r="B174" s="410" t="s">
        <v>7</v>
      </c>
      <c r="C174" s="411"/>
      <c r="D174" s="414" t="s">
        <v>11</v>
      </c>
      <c r="E174" s="415"/>
      <c r="F174" s="404" t="s">
        <v>97</v>
      </c>
      <c r="G174" s="404"/>
      <c r="H174" s="405"/>
    </row>
    <row r="175" spans="1:8" ht="35.25" customHeight="1" thickBot="1">
      <c r="A175" s="403"/>
      <c r="B175" s="412"/>
      <c r="C175" s="413"/>
      <c r="D175" s="416"/>
      <c r="E175" s="417"/>
      <c r="F175" s="406"/>
      <c r="G175" s="406"/>
      <c r="H175" s="407"/>
    </row>
    <row r="176" spans="1:8" ht="15">
      <c r="A176" s="233" t="s">
        <v>5</v>
      </c>
      <c r="B176" s="427" t="str">
        <f>REZULTATI!A125</f>
        <v>Špac Nikolina</v>
      </c>
      <c r="C176" s="428"/>
      <c r="D176" s="432">
        <f>REZULTATI!B125</f>
        <v>34</v>
      </c>
      <c r="E176" s="432"/>
      <c r="F176" s="432">
        <f>REZULTATI!O125</f>
        <v>250</v>
      </c>
      <c r="G176" s="433"/>
      <c r="H176" s="433"/>
    </row>
    <row r="177" spans="1:8" ht="15">
      <c r="A177" s="209" t="s">
        <v>15</v>
      </c>
      <c r="B177" s="418"/>
      <c r="C177" s="419"/>
      <c r="D177" s="397"/>
      <c r="E177" s="397"/>
      <c r="F177" s="397"/>
      <c r="G177" s="398"/>
      <c r="H177" s="398"/>
    </row>
    <row r="178" spans="1:8" ht="15">
      <c r="A178" s="209" t="s">
        <v>21</v>
      </c>
      <c r="B178" s="418"/>
      <c r="C178" s="419"/>
      <c r="D178" s="397"/>
      <c r="E178" s="397"/>
      <c r="F178" s="397"/>
      <c r="G178" s="398"/>
      <c r="H178" s="398"/>
    </row>
    <row r="179" spans="1:8" ht="15">
      <c r="A179" s="209" t="s">
        <v>23</v>
      </c>
      <c r="B179" s="418"/>
      <c r="C179" s="419"/>
      <c r="D179" s="397"/>
      <c r="E179" s="397"/>
      <c r="F179" s="397"/>
      <c r="G179" s="398"/>
      <c r="H179" s="398"/>
    </row>
    <row r="180" spans="1:8" ht="15">
      <c r="A180" s="209" t="s">
        <v>24</v>
      </c>
      <c r="B180" s="418"/>
      <c r="C180" s="419"/>
      <c r="D180" s="397"/>
      <c r="E180" s="397"/>
      <c r="F180" s="397"/>
      <c r="G180" s="398"/>
      <c r="H180" s="398"/>
    </row>
    <row r="181" spans="1:8" ht="15">
      <c r="A181" s="209" t="s">
        <v>70</v>
      </c>
      <c r="B181" s="418"/>
      <c r="C181" s="419"/>
      <c r="D181" s="397"/>
      <c r="E181" s="397"/>
      <c r="F181" s="397"/>
      <c r="G181" s="398"/>
      <c r="H181" s="398"/>
    </row>
    <row r="182" spans="1:8" ht="15">
      <c r="A182" s="209" t="s">
        <v>71</v>
      </c>
      <c r="B182" s="418"/>
      <c r="C182" s="419"/>
      <c r="D182" s="397"/>
      <c r="E182" s="397"/>
      <c r="F182" s="397"/>
      <c r="G182" s="398"/>
      <c r="H182" s="398"/>
    </row>
    <row r="183" spans="1:8" ht="15">
      <c r="A183" s="209" t="s">
        <v>67</v>
      </c>
      <c r="B183" s="418"/>
      <c r="C183" s="419"/>
      <c r="D183" s="397"/>
      <c r="E183" s="397"/>
      <c r="F183" s="397"/>
      <c r="G183" s="398"/>
      <c r="H183" s="398"/>
    </row>
    <row r="184" spans="1:8" ht="15">
      <c r="A184" s="209" t="s">
        <v>68</v>
      </c>
      <c r="B184" s="418"/>
      <c r="C184" s="419"/>
      <c r="D184" s="397"/>
      <c r="E184" s="397"/>
      <c r="F184" s="397"/>
      <c r="G184" s="398"/>
      <c r="H184" s="398"/>
    </row>
    <row r="185" spans="1:8" ht="15">
      <c r="A185" s="209" t="s">
        <v>69</v>
      </c>
      <c r="B185" s="418"/>
      <c r="C185" s="419"/>
      <c r="D185" s="397"/>
      <c r="E185" s="397"/>
      <c r="F185" s="397"/>
      <c r="G185" s="398"/>
      <c r="H185" s="398"/>
    </row>
    <row r="186" spans="1:6" ht="15.75">
      <c r="A186" s="12"/>
      <c r="B186" s="146"/>
      <c r="C186" s="232"/>
      <c r="D186" s="141"/>
      <c r="E186" s="141"/>
      <c r="F186" s="141"/>
    </row>
    <row r="187" spans="1:6" ht="15.75">
      <c r="A187" s="12"/>
      <c r="B187" s="146"/>
      <c r="C187" s="232"/>
      <c r="D187" s="141"/>
      <c r="E187" s="141"/>
      <c r="F187" s="141"/>
    </row>
    <row r="188" spans="1:8" ht="15.75" thickBot="1">
      <c r="A188" s="93"/>
      <c r="B188" s="175"/>
      <c r="C188" s="175"/>
      <c r="D188" s="143"/>
      <c r="E188" s="143"/>
      <c r="F188" s="143"/>
      <c r="G188" s="143"/>
      <c r="H188" s="143"/>
    </row>
    <row r="189" ht="15.75" thickTop="1"/>
    <row r="191" ht="15.75" thickBot="1"/>
    <row r="192" spans="1:8" ht="16.5" thickBot="1" thickTop="1">
      <c r="A192" s="136" t="s">
        <v>6</v>
      </c>
      <c r="B192" s="420" t="s">
        <v>26</v>
      </c>
      <c r="C192" s="421"/>
      <c r="D192" s="422" t="s">
        <v>27</v>
      </c>
      <c r="E192" s="423"/>
      <c r="F192" s="424" t="s">
        <v>60</v>
      </c>
      <c r="G192" s="425"/>
      <c r="H192" s="426"/>
    </row>
    <row r="193" spans="1:8" ht="17.25" thickBot="1" thickTop="1">
      <c r="A193" s="12"/>
      <c r="B193" s="146"/>
      <c r="C193" s="232"/>
      <c r="D193" s="141"/>
      <c r="E193" s="141"/>
      <c r="F193" s="141"/>
      <c r="G193" s="144"/>
      <c r="H193" s="144"/>
    </row>
    <row r="194" spans="1:8" ht="15">
      <c r="A194" s="402" t="s">
        <v>104</v>
      </c>
      <c r="B194" s="410" t="s">
        <v>7</v>
      </c>
      <c r="C194" s="411"/>
      <c r="D194" s="414" t="s">
        <v>11</v>
      </c>
      <c r="E194" s="415"/>
      <c r="F194" s="404" t="s">
        <v>97</v>
      </c>
      <c r="G194" s="404"/>
      <c r="H194" s="405"/>
    </row>
    <row r="195" spans="1:8" ht="35.25" customHeight="1" thickBot="1">
      <c r="A195" s="403"/>
      <c r="B195" s="412"/>
      <c r="C195" s="413"/>
      <c r="D195" s="416"/>
      <c r="E195" s="417"/>
      <c r="F195" s="406"/>
      <c r="G195" s="406"/>
      <c r="H195" s="407"/>
    </row>
    <row r="196" spans="1:8" ht="15">
      <c r="A196" s="233" t="s">
        <v>5</v>
      </c>
      <c r="B196" s="418" t="str">
        <f>REZULTATI!A137</f>
        <v>Jakop Josip</v>
      </c>
      <c r="C196" s="419"/>
      <c r="D196" s="397">
        <f>REZULTATI!B137</f>
        <v>30</v>
      </c>
      <c r="E196" s="397"/>
      <c r="F196" s="397">
        <f>REZULTATI!O137</f>
        <v>554</v>
      </c>
      <c r="G196" s="398"/>
      <c r="H196" s="398"/>
    </row>
    <row r="197" spans="1:8" ht="15">
      <c r="A197" s="209" t="s">
        <v>15</v>
      </c>
      <c r="B197" s="418" t="str">
        <f>REZULTATI!A138</f>
        <v>Murić Slavko</v>
      </c>
      <c r="C197" s="419"/>
      <c r="D197" s="397">
        <f>REZULTATI!B138</f>
        <v>61</v>
      </c>
      <c r="E197" s="397"/>
      <c r="F197" s="397">
        <f>REZULTATI!O138</f>
        <v>505</v>
      </c>
      <c r="G197" s="398"/>
      <c r="H197" s="398"/>
    </row>
    <row r="198" spans="1:8" ht="15">
      <c r="A198" s="209" t="s">
        <v>21</v>
      </c>
      <c r="B198" s="418" t="str">
        <f>REZULTATI!A142</f>
        <v>Dubovečak Josip</v>
      </c>
      <c r="C198" s="419"/>
      <c r="D198" s="397">
        <f>REZULTATI!B142</f>
        <v>92</v>
      </c>
      <c r="E198" s="397"/>
      <c r="F198" s="397">
        <f>REZULTATI!O142</f>
        <v>397</v>
      </c>
      <c r="G198" s="398"/>
      <c r="H198" s="398"/>
    </row>
    <row r="199" spans="1:8" ht="15">
      <c r="A199" s="209" t="s">
        <v>23</v>
      </c>
      <c r="B199" s="418" t="str">
        <f>REZULTATI!A139</f>
        <v>Dubovečak Stjepan</v>
      </c>
      <c r="C199" s="419"/>
      <c r="D199" s="397">
        <f>REZULTATI!B139</f>
        <v>151</v>
      </c>
      <c r="E199" s="397"/>
      <c r="F199" s="397">
        <f>REZULTATI!O139</f>
        <v>302</v>
      </c>
      <c r="G199" s="398"/>
      <c r="H199" s="398"/>
    </row>
    <row r="200" spans="1:8" ht="15">
      <c r="A200" s="209" t="s">
        <v>24</v>
      </c>
      <c r="B200" s="418" t="str">
        <f>REZULTATI!A141</f>
        <v>Petak Darko</v>
      </c>
      <c r="C200" s="419"/>
      <c r="D200" s="397">
        <f>REZULTATI!B141</f>
        <v>118</v>
      </c>
      <c r="E200" s="397"/>
      <c r="F200" s="397">
        <f>REZULTATI!O141</f>
        <v>282</v>
      </c>
      <c r="G200" s="398"/>
      <c r="H200" s="398"/>
    </row>
    <row r="201" spans="1:8" ht="15">
      <c r="A201" s="209" t="s">
        <v>70</v>
      </c>
      <c r="B201" s="418" t="str">
        <f>REZULTATI!A143</f>
        <v>Marčec Velimir</v>
      </c>
      <c r="C201" s="419"/>
      <c r="D201" s="397">
        <f>REZULTATI!B143</f>
        <v>27</v>
      </c>
      <c r="E201" s="397"/>
      <c r="F201" s="397">
        <f>REZULTATI!O143</f>
        <v>229</v>
      </c>
      <c r="G201" s="398"/>
      <c r="H201" s="398"/>
    </row>
    <row r="202" spans="1:8" ht="15">
      <c r="A202" s="209" t="s">
        <v>71</v>
      </c>
      <c r="B202" s="418" t="str">
        <f>REZULTATI!A140</f>
        <v>Dubovečak Valent</v>
      </c>
      <c r="C202" s="419"/>
      <c r="D202" s="397">
        <f>REZULTATI!B140</f>
        <v>45</v>
      </c>
      <c r="E202" s="397"/>
      <c r="F202" s="397">
        <f>REZULTATI!O140</f>
        <v>196</v>
      </c>
      <c r="G202" s="398"/>
      <c r="H202" s="398"/>
    </row>
    <row r="203" spans="1:8" ht="15">
      <c r="A203" s="209" t="s">
        <v>67</v>
      </c>
      <c r="B203" s="418" t="str">
        <f>REZULTATI!A144</f>
        <v>Jagetić Dragutin</v>
      </c>
      <c r="C203" s="419"/>
      <c r="D203" s="397">
        <f>REZULTATI!B144</f>
        <v>40</v>
      </c>
      <c r="E203" s="397"/>
      <c r="F203" s="397">
        <f>REZULTATI!O144</f>
        <v>186</v>
      </c>
      <c r="G203" s="398"/>
      <c r="H203" s="398"/>
    </row>
    <row r="204" spans="1:8" ht="15">
      <c r="A204" s="209" t="s">
        <v>68</v>
      </c>
      <c r="B204" s="418" t="str">
        <f>REZULTATI!A146</f>
        <v>Dušak Branko</v>
      </c>
      <c r="C204" s="419"/>
      <c r="D204" s="397">
        <f>REZULTATI!B146</f>
        <v>146</v>
      </c>
      <c r="E204" s="397"/>
      <c r="F204" s="397">
        <f>REZULTATI!O146</f>
        <v>153</v>
      </c>
      <c r="G204" s="398"/>
      <c r="H204" s="398"/>
    </row>
    <row r="205" spans="1:8" ht="15">
      <c r="A205" s="209" t="s">
        <v>69</v>
      </c>
      <c r="B205" s="440" t="str">
        <f>REZULTATI!A136</f>
        <v>Kovač Siniša</v>
      </c>
      <c r="C205" s="441"/>
      <c r="D205" s="408">
        <f>REZULTATI!B136</f>
        <v>13</v>
      </c>
      <c r="E205" s="408"/>
      <c r="F205" s="408">
        <f>REZULTATI!O136</f>
        <v>150</v>
      </c>
      <c r="G205" s="409"/>
      <c r="H205" s="409"/>
    </row>
    <row r="206" spans="1:8" ht="15">
      <c r="A206" s="209" t="s">
        <v>66</v>
      </c>
      <c r="B206" s="418" t="str">
        <f>REZULTATI!A145</f>
        <v>Petak Stjepan</v>
      </c>
      <c r="C206" s="419"/>
      <c r="D206" s="397">
        <f>REZULTATI!B145</f>
        <v>93</v>
      </c>
      <c r="E206" s="397"/>
      <c r="F206" s="397">
        <f>REZULTATI!O145</f>
        <v>83</v>
      </c>
      <c r="G206" s="398"/>
      <c r="H206" s="398"/>
    </row>
    <row r="207" spans="1:8" ht="15">
      <c r="A207" s="234"/>
      <c r="B207" s="177"/>
      <c r="C207" s="177"/>
      <c r="D207" s="141"/>
      <c r="E207" s="141"/>
      <c r="F207" s="141"/>
      <c r="G207" s="142"/>
      <c r="H207" s="142"/>
    </row>
    <row r="209" ht="15.75" thickBot="1">
      <c r="A209" s="12"/>
    </row>
    <row r="210" spans="1:8" ht="16.5" thickBot="1" thickTop="1">
      <c r="A210" s="136" t="s">
        <v>6</v>
      </c>
      <c r="B210" s="420" t="s">
        <v>26</v>
      </c>
      <c r="C210" s="421"/>
      <c r="D210" s="422" t="s">
        <v>27</v>
      </c>
      <c r="E210" s="423"/>
      <c r="F210" s="424" t="s">
        <v>61</v>
      </c>
      <c r="G210" s="425"/>
      <c r="H210" s="426"/>
    </row>
    <row r="211" spans="1:8" ht="17.25" thickBot="1" thickTop="1">
      <c r="A211" s="12"/>
      <c r="B211" s="146"/>
      <c r="C211" s="232"/>
      <c r="D211" s="141"/>
      <c r="E211" s="141"/>
      <c r="F211" s="141"/>
      <c r="G211" s="144"/>
      <c r="H211" s="144"/>
    </row>
    <row r="212" spans="1:8" ht="15">
      <c r="A212" s="402" t="s">
        <v>104</v>
      </c>
      <c r="B212" s="410" t="s">
        <v>7</v>
      </c>
      <c r="C212" s="411"/>
      <c r="D212" s="414" t="s">
        <v>11</v>
      </c>
      <c r="E212" s="415"/>
      <c r="F212" s="404" t="s">
        <v>97</v>
      </c>
      <c r="G212" s="404"/>
      <c r="H212" s="405"/>
    </row>
    <row r="213" spans="1:8" ht="33" customHeight="1" thickBot="1">
      <c r="A213" s="403"/>
      <c r="B213" s="412"/>
      <c r="C213" s="413"/>
      <c r="D213" s="416"/>
      <c r="E213" s="417"/>
      <c r="F213" s="406"/>
      <c r="G213" s="406"/>
      <c r="H213" s="407"/>
    </row>
    <row r="214" spans="1:8" ht="15">
      <c r="A214" s="233" t="s">
        <v>5</v>
      </c>
      <c r="B214" s="427" t="str">
        <f>REZULTATI!A154</f>
        <v>Levanić Katica</v>
      </c>
      <c r="C214" s="428"/>
      <c r="D214" s="432">
        <f>REZULTATI!B154</f>
        <v>41</v>
      </c>
      <c r="E214" s="432"/>
      <c r="F214" s="432">
        <f>REZULTATI!O154</f>
        <v>100</v>
      </c>
      <c r="G214" s="433"/>
      <c r="H214" s="433"/>
    </row>
    <row r="215" spans="1:8" ht="15">
      <c r="A215" s="209" t="s">
        <v>15</v>
      </c>
      <c r="B215" s="418"/>
      <c r="C215" s="419"/>
      <c r="D215" s="397"/>
      <c r="E215" s="397"/>
      <c r="F215" s="397"/>
      <c r="G215" s="398"/>
      <c r="H215" s="398"/>
    </row>
    <row r="216" spans="1:8" ht="15">
      <c r="A216" s="209" t="s">
        <v>21</v>
      </c>
      <c r="B216" s="418"/>
      <c r="C216" s="419"/>
      <c r="D216" s="397"/>
      <c r="E216" s="397"/>
      <c r="F216" s="397"/>
      <c r="G216" s="398"/>
      <c r="H216" s="398"/>
    </row>
    <row r="217" spans="1:8" ht="15">
      <c r="A217" s="209" t="s">
        <v>23</v>
      </c>
      <c r="B217" s="418"/>
      <c r="C217" s="419"/>
      <c r="D217" s="397"/>
      <c r="E217" s="397"/>
      <c r="F217" s="397"/>
      <c r="G217" s="398"/>
      <c r="H217" s="398"/>
    </row>
    <row r="218" spans="1:8" ht="15">
      <c r="A218" s="209" t="s">
        <v>24</v>
      </c>
      <c r="B218" s="418"/>
      <c r="C218" s="419"/>
      <c r="D218" s="397"/>
      <c r="E218" s="397"/>
      <c r="F218" s="397"/>
      <c r="G218" s="398"/>
      <c r="H218" s="398"/>
    </row>
    <row r="219" spans="1:8" ht="15">
      <c r="A219" s="209" t="s">
        <v>70</v>
      </c>
      <c r="B219" s="418"/>
      <c r="C219" s="419"/>
      <c r="D219" s="397"/>
      <c r="E219" s="397"/>
      <c r="F219" s="397"/>
      <c r="G219" s="398"/>
      <c r="H219" s="398"/>
    </row>
    <row r="220" spans="1:8" ht="15">
      <c r="A220" s="209" t="s">
        <v>71</v>
      </c>
      <c r="B220" s="418"/>
      <c r="C220" s="419"/>
      <c r="D220" s="397"/>
      <c r="E220" s="397"/>
      <c r="F220" s="397"/>
      <c r="G220" s="398"/>
      <c r="H220" s="398"/>
    </row>
    <row r="221" spans="1:8" ht="15">
      <c r="A221" s="209" t="s">
        <v>67</v>
      </c>
      <c r="B221" s="418"/>
      <c r="C221" s="419"/>
      <c r="D221" s="397"/>
      <c r="E221" s="397"/>
      <c r="F221" s="397"/>
      <c r="G221" s="398"/>
      <c r="H221" s="398"/>
    </row>
    <row r="222" spans="1:8" ht="15">
      <c r="A222" s="209" t="s">
        <v>68</v>
      </c>
      <c r="B222" s="418"/>
      <c r="C222" s="419"/>
      <c r="D222" s="397"/>
      <c r="E222" s="397"/>
      <c r="F222" s="397"/>
      <c r="G222" s="398"/>
      <c r="H222" s="398"/>
    </row>
    <row r="223" spans="1:8" ht="15">
      <c r="A223" s="209" t="s">
        <v>69</v>
      </c>
      <c r="B223" s="418"/>
      <c r="C223" s="419"/>
      <c r="D223" s="397"/>
      <c r="E223" s="397"/>
      <c r="F223" s="397"/>
      <c r="G223" s="398"/>
      <c r="H223" s="398"/>
    </row>
    <row r="224" spans="1:6" ht="15.75">
      <c r="A224" s="12"/>
      <c r="B224" s="146"/>
      <c r="C224" s="232"/>
      <c r="D224" s="141"/>
      <c r="E224" s="141"/>
      <c r="F224" s="141"/>
    </row>
    <row r="225" spans="1:6" ht="15.75">
      <c r="A225" s="12"/>
      <c r="B225" s="146"/>
      <c r="C225" s="232"/>
      <c r="D225" s="141"/>
      <c r="E225" s="141"/>
      <c r="F225" s="141"/>
    </row>
    <row r="226" spans="1:8" ht="15.75" thickBot="1">
      <c r="A226" s="93"/>
      <c r="B226" s="175"/>
      <c r="C226" s="175"/>
      <c r="D226" s="143"/>
      <c r="E226" s="143"/>
      <c r="F226" s="143"/>
      <c r="G226" s="143"/>
      <c r="H226" s="143"/>
    </row>
    <row r="227" ht="15.75" thickTop="1"/>
    <row r="229" ht="15.75" thickBot="1"/>
    <row r="230" spans="1:8" ht="16.5" thickBot="1" thickTop="1">
      <c r="A230" s="136" t="s">
        <v>6</v>
      </c>
      <c r="B230" s="420" t="s">
        <v>37</v>
      </c>
      <c r="C230" s="421"/>
      <c r="D230" s="422" t="s">
        <v>25</v>
      </c>
      <c r="E230" s="423"/>
      <c r="F230" s="424" t="s">
        <v>60</v>
      </c>
      <c r="G230" s="425"/>
      <c r="H230" s="426"/>
    </row>
    <row r="231" spans="1:8" ht="17.25" thickBot="1" thickTop="1">
      <c r="A231" s="12"/>
      <c r="B231" s="146"/>
      <c r="C231" s="232"/>
      <c r="D231" s="141"/>
      <c r="E231" s="141"/>
      <c r="F231" s="141"/>
      <c r="G231" s="144"/>
      <c r="H231" s="144"/>
    </row>
    <row r="232" spans="1:8" ht="15">
      <c r="A232" s="402" t="s">
        <v>104</v>
      </c>
      <c r="B232" s="410" t="s">
        <v>7</v>
      </c>
      <c r="C232" s="411"/>
      <c r="D232" s="414" t="s">
        <v>11</v>
      </c>
      <c r="E232" s="415"/>
      <c r="F232" s="404" t="s">
        <v>97</v>
      </c>
      <c r="G232" s="404"/>
      <c r="H232" s="405"/>
    </row>
    <row r="233" spans="1:8" ht="35.25" customHeight="1" thickBot="1">
      <c r="A233" s="403"/>
      <c r="B233" s="412"/>
      <c r="C233" s="413"/>
      <c r="D233" s="416"/>
      <c r="E233" s="417"/>
      <c r="F233" s="406"/>
      <c r="G233" s="406"/>
      <c r="H233" s="407"/>
    </row>
    <row r="234" spans="1:8" ht="15">
      <c r="A234" s="233" t="s">
        <v>5</v>
      </c>
      <c r="B234" s="427" t="str">
        <f>REZULTATI!A169</f>
        <v>Bajsić Zlatko</v>
      </c>
      <c r="C234" s="428"/>
      <c r="D234" s="432">
        <f>REZULTATI!B169</f>
        <v>108</v>
      </c>
      <c r="E234" s="432"/>
      <c r="F234" s="432">
        <f>REZULTATI!O169</f>
        <v>450</v>
      </c>
      <c r="G234" s="433"/>
      <c r="H234" s="433"/>
    </row>
    <row r="235" spans="1:8" ht="15">
      <c r="A235" s="209" t="s">
        <v>15</v>
      </c>
      <c r="B235" s="440" t="str">
        <f>REZULTATI!A166</f>
        <v>Borovečki Ivan</v>
      </c>
      <c r="C235" s="441"/>
      <c r="D235" s="408">
        <f>REZULTATI!B166</f>
        <v>84</v>
      </c>
      <c r="E235" s="408"/>
      <c r="F235" s="408">
        <f>REZULTATI!O166</f>
        <v>398</v>
      </c>
      <c r="G235" s="409"/>
      <c r="H235" s="409"/>
    </row>
    <row r="236" spans="1:8" ht="15">
      <c r="A236" s="209" t="s">
        <v>21</v>
      </c>
      <c r="B236" s="418" t="str">
        <f>REZULTATI!A168</f>
        <v>Hočuršćak Dražen</v>
      </c>
      <c r="C236" s="419"/>
      <c r="D236" s="397">
        <f>REZULTATI!B168</f>
        <v>53</v>
      </c>
      <c r="E236" s="397"/>
      <c r="F236" s="397">
        <f>REZULTATI!O168</f>
        <v>288</v>
      </c>
      <c r="G236" s="398"/>
      <c r="H236" s="398"/>
    </row>
    <row r="237" spans="1:8" ht="15">
      <c r="A237" s="209" t="s">
        <v>23</v>
      </c>
      <c r="B237" s="418" t="str">
        <f>REZULTATI!A170</f>
        <v>Štefičar Ivan</v>
      </c>
      <c r="C237" s="419"/>
      <c r="D237" s="397">
        <f>REZULTATI!B170</f>
        <v>94</v>
      </c>
      <c r="E237" s="397"/>
      <c r="F237" s="397">
        <f>REZULTATI!O170</f>
        <v>225</v>
      </c>
      <c r="G237" s="398"/>
      <c r="H237" s="398"/>
    </row>
    <row r="238" spans="1:8" ht="15">
      <c r="A238" s="209" t="s">
        <v>24</v>
      </c>
      <c r="B238" s="440" t="str">
        <f>REZULTATI!A165</f>
        <v>Kovač Hrvoje</v>
      </c>
      <c r="C238" s="441"/>
      <c r="D238" s="408">
        <f>REZULTATI!B165</f>
        <v>48</v>
      </c>
      <c r="E238" s="408"/>
      <c r="F238" s="408">
        <f>REZULTATI!O165</f>
        <v>214</v>
      </c>
      <c r="G238" s="409"/>
      <c r="H238" s="409"/>
    </row>
    <row r="239" spans="1:8" ht="15">
      <c r="A239" s="209" t="s">
        <v>70</v>
      </c>
      <c r="B239" s="418" t="str">
        <f>REZULTATI!A167</f>
        <v>Kozar Vlado</v>
      </c>
      <c r="C239" s="419"/>
      <c r="D239" s="397">
        <f>REZULTATI!B167</f>
        <v>82</v>
      </c>
      <c r="E239" s="397"/>
      <c r="F239" s="397">
        <f>REZULTATI!O167</f>
        <v>45</v>
      </c>
      <c r="G239" s="398"/>
      <c r="H239" s="398"/>
    </row>
    <row r="240" spans="1:8" ht="15">
      <c r="A240" s="209" t="s">
        <v>71</v>
      </c>
      <c r="B240" s="418"/>
      <c r="C240" s="419"/>
      <c r="D240" s="397"/>
      <c r="E240" s="397"/>
      <c r="F240" s="397"/>
      <c r="G240" s="398"/>
      <c r="H240" s="398"/>
    </row>
    <row r="241" spans="1:8" ht="15">
      <c r="A241" s="209" t="s">
        <v>67</v>
      </c>
      <c r="B241" s="418"/>
      <c r="C241" s="419"/>
      <c r="D241" s="397"/>
      <c r="E241" s="397"/>
      <c r="F241" s="397"/>
      <c r="G241" s="398"/>
      <c r="H241" s="398"/>
    </row>
    <row r="242" spans="1:8" ht="15">
      <c r="A242" s="209" t="s">
        <v>68</v>
      </c>
      <c r="B242" s="418"/>
      <c r="C242" s="419"/>
      <c r="D242" s="397"/>
      <c r="E242" s="397"/>
      <c r="F242" s="397"/>
      <c r="G242" s="398"/>
      <c r="H242" s="398"/>
    </row>
    <row r="243" spans="1:8" ht="15">
      <c r="A243" s="209" t="s">
        <v>69</v>
      </c>
      <c r="B243" s="418"/>
      <c r="C243" s="419"/>
      <c r="D243" s="397"/>
      <c r="E243" s="397"/>
      <c r="F243" s="397"/>
      <c r="G243" s="398"/>
      <c r="H243" s="398"/>
    </row>
    <row r="245" ht="15">
      <c r="A245" s="12"/>
    </row>
    <row r="246" spans="1:8" ht="16.5" thickBot="1">
      <c r="A246" s="12"/>
      <c r="B246" s="146"/>
      <c r="C246" s="232"/>
      <c r="D246" s="142"/>
      <c r="E246" s="142"/>
      <c r="F246" s="142"/>
      <c r="G246" s="144"/>
      <c r="H246" s="144"/>
    </row>
    <row r="247" spans="1:8" ht="16.5" thickBot="1" thickTop="1">
      <c r="A247" s="136" t="s">
        <v>6</v>
      </c>
      <c r="B247" s="420" t="s">
        <v>37</v>
      </c>
      <c r="C247" s="421"/>
      <c r="D247" s="422" t="s">
        <v>25</v>
      </c>
      <c r="E247" s="423"/>
      <c r="F247" s="424" t="s">
        <v>61</v>
      </c>
      <c r="G247" s="425"/>
      <c r="H247" s="426"/>
    </row>
    <row r="248" spans="1:8" ht="17.25" thickBot="1" thickTop="1">
      <c r="A248" s="12"/>
      <c r="B248" s="146"/>
      <c r="C248" s="232"/>
      <c r="D248" s="141"/>
      <c r="E248" s="141"/>
      <c r="F248" s="141"/>
      <c r="G248" s="144"/>
      <c r="H248" s="144"/>
    </row>
    <row r="249" spans="1:8" ht="15">
      <c r="A249" s="402" t="s">
        <v>104</v>
      </c>
      <c r="B249" s="410" t="s">
        <v>7</v>
      </c>
      <c r="C249" s="411"/>
      <c r="D249" s="414" t="s">
        <v>11</v>
      </c>
      <c r="E249" s="415"/>
      <c r="F249" s="404" t="s">
        <v>97</v>
      </c>
      <c r="G249" s="404"/>
      <c r="H249" s="405"/>
    </row>
    <row r="250" spans="1:8" ht="34.5" customHeight="1" thickBot="1">
      <c r="A250" s="403"/>
      <c r="B250" s="451"/>
      <c r="C250" s="452"/>
      <c r="D250" s="453"/>
      <c r="E250" s="454"/>
      <c r="F250" s="455"/>
      <c r="G250" s="455"/>
      <c r="H250" s="456"/>
    </row>
    <row r="251" spans="1:8" ht="15">
      <c r="A251" s="233" t="s">
        <v>5</v>
      </c>
      <c r="B251" s="427" t="str">
        <f>REZULTATI!A179</f>
        <v>Jakop Marina</v>
      </c>
      <c r="C251" s="428"/>
      <c r="D251" s="432">
        <f>REZULTATI!B179</f>
        <v>25</v>
      </c>
      <c r="E251" s="432"/>
      <c r="F251" s="432">
        <f>REZULTATI!O179</f>
        <v>390</v>
      </c>
      <c r="G251" s="433"/>
      <c r="H251" s="433"/>
    </row>
    <row r="252" spans="1:8" ht="15">
      <c r="A252" s="209" t="s">
        <v>15</v>
      </c>
      <c r="B252" s="440" t="str">
        <f>REZULTATI!A180</f>
        <v>Borovečki Ivana</v>
      </c>
      <c r="C252" s="441"/>
      <c r="D252" s="408">
        <f>REZULTATI!B180</f>
        <v>29</v>
      </c>
      <c r="E252" s="408"/>
      <c r="F252" s="408">
        <f>REZULTATI!O180</f>
        <v>235</v>
      </c>
      <c r="G252" s="409"/>
      <c r="H252" s="409"/>
    </row>
    <row r="253" spans="1:8" ht="15">
      <c r="A253" s="209" t="s">
        <v>21</v>
      </c>
      <c r="B253" s="440" t="str">
        <f>REZULTATI!A178</f>
        <v>Pofuk Zvjezdana</v>
      </c>
      <c r="C253" s="441"/>
      <c r="D253" s="408">
        <f>REZULTATI!B178</f>
        <v>44</v>
      </c>
      <c r="E253" s="408"/>
      <c r="F253" s="408">
        <f>REZULTATI!O178</f>
        <v>50</v>
      </c>
      <c r="G253" s="409"/>
      <c r="H253" s="409"/>
    </row>
    <row r="254" spans="1:8" ht="15">
      <c r="A254" s="209" t="s">
        <v>23</v>
      </c>
      <c r="B254" s="418"/>
      <c r="C254" s="419"/>
      <c r="D254" s="443"/>
      <c r="E254" s="445"/>
      <c r="F254" s="443"/>
      <c r="G254" s="444"/>
      <c r="H254" s="445"/>
    </row>
    <row r="255" spans="1:8" ht="15">
      <c r="A255" s="209" t="s">
        <v>24</v>
      </c>
      <c r="B255" s="440"/>
      <c r="C255" s="441"/>
      <c r="D255" s="397"/>
      <c r="E255" s="397"/>
      <c r="F255" s="397"/>
      <c r="G255" s="398"/>
      <c r="H255" s="398"/>
    </row>
    <row r="256" spans="1:8" ht="15">
      <c r="A256" s="209" t="s">
        <v>70</v>
      </c>
      <c r="B256" s="418"/>
      <c r="C256" s="419"/>
      <c r="D256" s="397"/>
      <c r="E256" s="397"/>
      <c r="F256" s="397"/>
      <c r="G256" s="398"/>
      <c r="H256" s="398"/>
    </row>
    <row r="257" spans="1:8" ht="15">
      <c r="A257" s="209" t="s">
        <v>71</v>
      </c>
      <c r="B257" s="418"/>
      <c r="C257" s="419"/>
      <c r="D257" s="397"/>
      <c r="E257" s="397"/>
      <c r="F257" s="397"/>
      <c r="G257" s="398"/>
      <c r="H257" s="398"/>
    </row>
    <row r="258" spans="1:8" ht="15">
      <c r="A258" s="209" t="s">
        <v>67</v>
      </c>
      <c r="B258" s="418"/>
      <c r="C258" s="419"/>
      <c r="D258" s="397"/>
      <c r="E258" s="397"/>
      <c r="F258" s="397"/>
      <c r="G258" s="398"/>
      <c r="H258" s="398"/>
    </row>
    <row r="259" spans="1:8" ht="15">
      <c r="A259" s="209" t="s">
        <v>68</v>
      </c>
      <c r="B259" s="418"/>
      <c r="C259" s="419"/>
      <c r="D259" s="397"/>
      <c r="E259" s="397"/>
      <c r="F259" s="397"/>
      <c r="G259" s="398"/>
      <c r="H259" s="398"/>
    </row>
    <row r="260" spans="1:8" ht="15">
      <c r="A260" s="209" t="s">
        <v>69</v>
      </c>
      <c r="B260" s="418"/>
      <c r="C260" s="419"/>
      <c r="D260" s="397"/>
      <c r="E260" s="397"/>
      <c r="F260" s="397"/>
      <c r="G260" s="398"/>
      <c r="H260" s="398"/>
    </row>
    <row r="261" spans="1:6" ht="15.75">
      <c r="A261" s="12"/>
      <c r="B261" s="146"/>
      <c r="C261" s="232"/>
      <c r="D261" s="141"/>
      <c r="E261" s="141"/>
      <c r="F261" s="141"/>
    </row>
    <row r="262" ht="15">
      <c r="A262" s="12"/>
    </row>
    <row r="263" spans="1:8" ht="15.75" thickBot="1">
      <c r="A263" s="93"/>
      <c r="B263" s="175"/>
      <c r="C263" s="175"/>
      <c r="D263" s="143"/>
      <c r="E263" s="143"/>
      <c r="F263" s="143"/>
      <c r="G263" s="143"/>
      <c r="H263" s="143"/>
    </row>
    <row r="264" ht="15.75" thickTop="1"/>
    <row r="265" ht="15"/>
    <row r="266" ht="16.5" thickBot="1"/>
    <row r="267" spans="1:8" ht="17.25" thickBot="1" thickTop="1">
      <c r="A267" s="136" t="s">
        <v>6</v>
      </c>
      <c r="B267" s="461" t="s">
        <v>191</v>
      </c>
      <c r="C267" s="462"/>
      <c r="D267" s="462"/>
      <c r="E267" s="462"/>
      <c r="F267" s="462"/>
      <c r="G267" s="462"/>
      <c r="H267" s="463"/>
    </row>
    <row r="268" spans="1:8" ht="17.25" thickBot="1" thickTop="1">
      <c r="A268" s="12"/>
      <c r="B268" s="146"/>
      <c r="C268" s="232"/>
      <c r="D268" s="141"/>
      <c r="E268" s="141"/>
      <c r="F268" s="141"/>
      <c r="G268" s="144"/>
      <c r="H268" s="144"/>
    </row>
    <row r="269" spans="1:8" ht="15.75">
      <c r="A269" s="402" t="s">
        <v>104</v>
      </c>
      <c r="B269" s="410" t="s">
        <v>202</v>
      </c>
      <c r="C269" s="457"/>
      <c r="D269" s="457"/>
      <c r="E269" s="411"/>
      <c r="F269" s="404" t="s">
        <v>97</v>
      </c>
      <c r="G269" s="404"/>
      <c r="H269" s="405"/>
    </row>
    <row r="270" spans="1:8" ht="16.5" thickBot="1">
      <c r="A270" s="403"/>
      <c r="B270" s="458"/>
      <c r="C270" s="459"/>
      <c r="D270" s="459"/>
      <c r="E270" s="460"/>
      <c r="F270" s="406"/>
      <c r="G270" s="406"/>
      <c r="H270" s="407"/>
    </row>
    <row r="271" spans="1:8" ht="15.75">
      <c r="A271" s="233" t="s">
        <v>5</v>
      </c>
      <c r="B271" s="392" t="str">
        <f>REZULTATI!A206</f>
        <v>Jakop</v>
      </c>
      <c r="C271" s="393"/>
      <c r="D271" s="393"/>
      <c r="E271" s="394"/>
      <c r="F271" s="408">
        <f>REZULTATI!O206</f>
        <v>1864</v>
      </c>
      <c r="G271" s="409"/>
      <c r="H271" s="409"/>
    </row>
    <row r="272" spans="1:8" ht="15.75">
      <c r="A272" s="209" t="s">
        <v>15</v>
      </c>
      <c r="B272" s="392" t="str">
        <f>REZULTATI!A224</f>
        <v>Vuglač</v>
      </c>
      <c r="C272" s="393"/>
      <c r="D272" s="393"/>
      <c r="E272" s="394"/>
      <c r="F272" s="397">
        <f>REZULTATI!O224</f>
        <v>1034</v>
      </c>
      <c r="G272" s="398"/>
      <c r="H272" s="398"/>
    </row>
    <row r="273" spans="1:8" ht="15.75">
      <c r="A273" s="209" t="s">
        <v>21</v>
      </c>
      <c r="B273" s="392" t="str">
        <f>REZULTATI!A215</f>
        <v>Paska</v>
      </c>
      <c r="C273" s="393"/>
      <c r="D273" s="393"/>
      <c r="E273" s="394"/>
      <c r="F273" s="397">
        <f>REZULTATI!O215</f>
        <v>992</v>
      </c>
      <c r="G273" s="398"/>
      <c r="H273" s="398"/>
    </row>
    <row r="274" spans="1:8" ht="15.75">
      <c r="A274" s="209" t="s">
        <v>23</v>
      </c>
      <c r="B274" s="392" t="str">
        <f>REZULTATI!A200</f>
        <v>Dubovečak</v>
      </c>
      <c r="C274" s="393"/>
      <c r="D274" s="393"/>
      <c r="E274" s="394"/>
      <c r="F274" s="397">
        <f>REZULTATI!O200</f>
        <v>949</v>
      </c>
      <c r="G274" s="398"/>
      <c r="H274" s="398"/>
    </row>
    <row r="275" spans="1:8" ht="15.75">
      <c r="A275" s="209" t="s">
        <v>24</v>
      </c>
      <c r="B275" s="392" t="str">
        <f>REZULTATI!A193</f>
        <v>Bajsić</v>
      </c>
      <c r="C275" s="393"/>
      <c r="D275" s="393"/>
      <c r="E275" s="394"/>
      <c r="F275" s="397">
        <f>REZULTATI!O193</f>
        <v>856</v>
      </c>
      <c r="G275" s="398"/>
      <c r="H275" s="398"/>
    </row>
    <row r="276" spans="1:8" ht="15.75">
      <c r="A276" s="209" t="s">
        <v>70</v>
      </c>
      <c r="B276" s="392" t="str">
        <f>REZULTATI!A209</f>
        <v>Kovač</v>
      </c>
      <c r="C276" s="393"/>
      <c r="D276" s="393"/>
      <c r="E276" s="394"/>
      <c r="F276" s="397">
        <f>REZULTATI!O209</f>
        <v>664</v>
      </c>
      <c r="G276" s="398"/>
      <c r="H276" s="398"/>
    </row>
    <row r="277" spans="1:8" ht="15.75">
      <c r="A277" s="209" t="s">
        <v>71</v>
      </c>
      <c r="B277" s="392" t="str">
        <f>REZULTATI!A196</f>
        <v>Borovečki</v>
      </c>
      <c r="C277" s="393"/>
      <c r="D277" s="393"/>
      <c r="E277" s="394"/>
      <c r="F277" s="397">
        <f>REZULTATI!O196</f>
        <v>633</v>
      </c>
      <c r="G277" s="398"/>
      <c r="H277" s="398"/>
    </row>
    <row r="278" spans="1:8" ht="15.75">
      <c r="A278" s="209" t="s">
        <v>67</v>
      </c>
      <c r="B278" s="392" t="str">
        <f>REZULTATI!A221</f>
        <v>Štefičar</v>
      </c>
      <c r="C278" s="393"/>
      <c r="D278" s="393"/>
      <c r="E278" s="394"/>
      <c r="F278" s="397">
        <f>REZULTATI!O221</f>
        <v>625</v>
      </c>
      <c r="G278" s="398"/>
      <c r="H278" s="398"/>
    </row>
    <row r="279" spans="1:8" ht="15.75">
      <c r="A279" s="209" t="s">
        <v>68</v>
      </c>
      <c r="B279" s="392" t="str">
        <f>REZULTATI!A218</f>
        <v>Petak</v>
      </c>
      <c r="C279" s="393"/>
      <c r="D279" s="393"/>
      <c r="E279" s="394"/>
      <c r="F279" s="397">
        <f>REZULTATI!O218</f>
        <v>517</v>
      </c>
      <c r="G279" s="398"/>
      <c r="H279" s="398"/>
    </row>
    <row r="280" spans="1:8" ht="16.5" thickBot="1">
      <c r="A280" s="287" t="s">
        <v>69</v>
      </c>
      <c r="B280" s="399" t="str">
        <f>REZULTATI!A212</f>
        <v>Kralj</v>
      </c>
      <c r="C280" s="400"/>
      <c r="D280" s="400"/>
      <c r="E280" s="401"/>
      <c r="F280" s="395">
        <f>REZULTATI!O212</f>
        <v>92</v>
      </c>
      <c r="G280" s="396"/>
      <c r="H280" s="396"/>
    </row>
    <row r="283" spans="1:8" ht="16.5" thickBot="1">
      <c r="A283" s="93"/>
      <c r="B283" s="175"/>
      <c r="C283" s="175"/>
      <c r="D283" s="143"/>
      <c r="E283" s="143"/>
      <c r="F283" s="143"/>
      <c r="G283" s="143"/>
      <c r="H283" s="143"/>
    </row>
    <row r="284" ht="17.25" thickBot="1" thickTop="1"/>
    <row r="285" spans="1:8" ht="16.5" thickBot="1">
      <c r="A285" s="464" t="s">
        <v>62</v>
      </c>
      <c r="B285" s="465"/>
      <c r="C285" s="465"/>
      <c r="D285" s="465"/>
      <c r="E285" s="465"/>
      <c r="F285" s="466">
        <v>59</v>
      </c>
      <c r="G285" s="467"/>
      <c r="H285" s="468"/>
    </row>
  </sheetData>
  <sheetProtection password="DC6D" sheet="1" formatCells="0" formatColumns="0" formatRows="0" insertColumns="0" insertRows="0" insertHyperlinks="0" deleteColumns="0" deleteRows="0" sort="0" autoFilter="0" pivotTables="0"/>
  <mergeCells count="548">
    <mergeCell ref="B272:E272"/>
    <mergeCell ref="A285:E285"/>
    <mergeCell ref="F285:H285"/>
    <mergeCell ref="B259:C259"/>
    <mergeCell ref="D259:E259"/>
    <mergeCell ref="F259:H259"/>
    <mergeCell ref="B260:C260"/>
    <mergeCell ref="D260:E260"/>
    <mergeCell ref="F260:H260"/>
    <mergeCell ref="B269:E270"/>
    <mergeCell ref="B275:E275"/>
    <mergeCell ref="B257:C257"/>
    <mergeCell ref="D257:E257"/>
    <mergeCell ref="F257:H257"/>
    <mergeCell ref="B258:C258"/>
    <mergeCell ref="D258:E258"/>
    <mergeCell ref="F258:H258"/>
    <mergeCell ref="B267:H267"/>
    <mergeCell ref="B255:C255"/>
    <mergeCell ref="D255:E255"/>
    <mergeCell ref="F255:H255"/>
    <mergeCell ref="B256:C256"/>
    <mergeCell ref="D256:E256"/>
    <mergeCell ref="F256:H256"/>
    <mergeCell ref="B254:C254"/>
    <mergeCell ref="D252:E252"/>
    <mergeCell ref="F252:H252"/>
    <mergeCell ref="B252:C252"/>
    <mergeCell ref="D254:E254"/>
    <mergeCell ref="F254:H254"/>
    <mergeCell ref="B253:C253"/>
    <mergeCell ref="D253:E253"/>
    <mergeCell ref="F253:H253"/>
    <mergeCell ref="B251:C251"/>
    <mergeCell ref="D251:E251"/>
    <mergeCell ref="F251:H251"/>
    <mergeCell ref="B247:C247"/>
    <mergeCell ref="D247:E247"/>
    <mergeCell ref="F247:H247"/>
    <mergeCell ref="B243:C243"/>
    <mergeCell ref="D243:E243"/>
    <mergeCell ref="F243:H243"/>
    <mergeCell ref="A249:A250"/>
    <mergeCell ref="B249:C250"/>
    <mergeCell ref="D249:E250"/>
    <mergeCell ref="F249:H250"/>
    <mergeCell ref="B241:C241"/>
    <mergeCell ref="D241:E241"/>
    <mergeCell ref="F241:H241"/>
    <mergeCell ref="B242:C242"/>
    <mergeCell ref="D242:E242"/>
    <mergeCell ref="F242:H242"/>
    <mergeCell ref="B239:C239"/>
    <mergeCell ref="D239:E239"/>
    <mergeCell ref="F239:H239"/>
    <mergeCell ref="B240:C240"/>
    <mergeCell ref="D240:E240"/>
    <mergeCell ref="F240:H240"/>
    <mergeCell ref="B236:C236"/>
    <mergeCell ref="D236:E236"/>
    <mergeCell ref="F236:H236"/>
    <mergeCell ref="B238:C238"/>
    <mergeCell ref="D238:E238"/>
    <mergeCell ref="F238:H238"/>
    <mergeCell ref="B237:C237"/>
    <mergeCell ref="D237:E237"/>
    <mergeCell ref="F237:H237"/>
    <mergeCell ref="B234:C234"/>
    <mergeCell ref="D234:E234"/>
    <mergeCell ref="F234:H234"/>
    <mergeCell ref="B235:C235"/>
    <mergeCell ref="D235:E235"/>
    <mergeCell ref="F235:H235"/>
    <mergeCell ref="B230:C230"/>
    <mergeCell ref="D230:E230"/>
    <mergeCell ref="F230:H230"/>
    <mergeCell ref="B223:C223"/>
    <mergeCell ref="D223:E223"/>
    <mergeCell ref="F223:H223"/>
    <mergeCell ref="A232:A233"/>
    <mergeCell ref="B232:C233"/>
    <mergeCell ref="D232:E233"/>
    <mergeCell ref="F232:H233"/>
    <mergeCell ref="B221:C221"/>
    <mergeCell ref="D221:E221"/>
    <mergeCell ref="F221:H221"/>
    <mergeCell ref="B222:C222"/>
    <mergeCell ref="D222:E222"/>
    <mergeCell ref="F222:H222"/>
    <mergeCell ref="B219:C219"/>
    <mergeCell ref="D219:E219"/>
    <mergeCell ref="F219:H219"/>
    <mergeCell ref="B220:C220"/>
    <mergeCell ref="D220:E220"/>
    <mergeCell ref="F220:H220"/>
    <mergeCell ref="B217:C217"/>
    <mergeCell ref="D217:E217"/>
    <mergeCell ref="F217:H217"/>
    <mergeCell ref="B218:C218"/>
    <mergeCell ref="D218:E218"/>
    <mergeCell ref="F218:H218"/>
    <mergeCell ref="B215:C215"/>
    <mergeCell ref="D215:E215"/>
    <mergeCell ref="F215:H215"/>
    <mergeCell ref="B216:C216"/>
    <mergeCell ref="D216:E216"/>
    <mergeCell ref="F216:H216"/>
    <mergeCell ref="A212:A213"/>
    <mergeCell ref="B212:C213"/>
    <mergeCell ref="D212:E213"/>
    <mergeCell ref="F212:H213"/>
    <mergeCell ref="B214:C214"/>
    <mergeCell ref="D214:E214"/>
    <mergeCell ref="F214:H214"/>
    <mergeCell ref="B206:C206"/>
    <mergeCell ref="D206:E206"/>
    <mergeCell ref="F206:H206"/>
    <mergeCell ref="B210:C210"/>
    <mergeCell ref="D210:E210"/>
    <mergeCell ref="F210:H210"/>
    <mergeCell ref="B205:C205"/>
    <mergeCell ref="D205:E205"/>
    <mergeCell ref="F205:H205"/>
    <mergeCell ref="D200:E200"/>
    <mergeCell ref="F200:H200"/>
    <mergeCell ref="B199:C199"/>
    <mergeCell ref="D199:E199"/>
    <mergeCell ref="F199:H199"/>
    <mergeCell ref="F201:H201"/>
    <mergeCell ref="B203:C203"/>
    <mergeCell ref="B198:C198"/>
    <mergeCell ref="D198:E198"/>
    <mergeCell ref="F198:H198"/>
    <mergeCell ref="B204:C204"/>
    <mergeCell ref="D204:E204"/>
    <mergeCell ref="F204:H204"/>
    <mergeCell ref="B200:C200"/>
    <mergeCell ref="D202:E202"/>
    <mergeCell ref="B201:C201"/>
    <mergeCell ref="D201:E201"/>
    <mergeCell ref="D203:E203"/>
    <mergeCell ref="F203:H203"/>
    <mergeCell ref="F202:H202"/>
    <mergeCell ref="B202:C202"/>
    <mergeCell ref="B192:C192"/>
    <mergeCell ref="D192:E192"/>
    <mergeCell ref="F192:H192"/>
    <mergeCell ref="B196:C196"/>
    <mergeCell ref="D196:E196"/>
    <mergeCell ref="F196:H196"/>
    <mergeCell ref="B197:C197"/>
    <mergeCell ref="A194:A195"/>
    <mergeCell ref="B194:C195"/>
    <mergeCell ref="D194:E195"/>
    <mergeCell ref="F194:H195"/>
    <mergeCell ref="D197:E197"/>
    <mergeCell ref="F197:H197"/>
    <mergeCell ref="B184:C184"/>
    <mergeCell ref="D184:E184"/>
    <mergeCell ref="F184:H184"/>
    <mergeCell ref="B185:C185"/>
    <mergeCell ref="D185:E185"/>
    <mergeCell ref="F185:H185"/>
    <mergeCell ref="B182:C182"/>
    <mergeCell ref="D182:E182"/>
    <mergeCell ref="F182:H182"/>
    <mergeCell ref="B183:C183"/>
    <mergeCell ref="D183:E183"/>
    <mergeCell ref="F183:H183"/>
    <mergeCell ref="B180:C180"/>
    <mergeCell ref="D180:E180"/>
    <mergeCell ref="F180:H180"/>
    <mergeCell ref="B181:C181"/>
    <mergeCell ref="D181:E181"/>
    <mergeCell ref="F181:H181"/>
    <mergeCell ref="B178:C178"/>
    <mergeCell ref="D178:E178"/>
    <mergeCell ref="F178:H178"/>
    <mergeCell ref="B179:C179"/>
    <mergeCell ref="D179:E179"/>
    <mergeCell ref="F179:H179"/>
    <mergeCell ref="B176:C176"/>
    <mergeCell ref="D176:E176"/>
    <mergeCell ref="F176:H176"/>
    <mergeCell ref="B177:C177"/>
    <mergeCell ref="D177:E177"/>
    <mergeCell ref="F177:H177"/>
    <mergeCell ref="B172:C172"/>
    <mergeCell ref="D172:E172"/>
    <mergeCell ref="F172:H172"/>
    <mergeCell ref="A174:A175"/>
    <mergeCell ref="B174:C175"/>
    <mergeCell ref="D174:E175"/>
    <mergeCell ref="F174:H175"/>
    <mergeCell ref="B167:C167"/>
    <mergeCell ref="D167:E167"/>
    <mergeCell ref="F167:H167"/>
    <mergeCell ref="B168:C168"/>
    <mergeCell ref="D168:E168"/>
    <mergeCell ref="F168:H168"/>
    <mergeCell ref="B165:C165"/>
    <mergeCell ref="D165:E165"/>
    <mergeCell ref="F165:H165"/>
    <mergeCell ref="B166:C166"/>
    <mergeCell ref="D166:E166"/>
    <mergeCell ref="F166:H166"/>
    <mergeCell ref="B159:C159"/>
    <mergeCell ref="D159:E159"/>
    <mergeCell ref="F159:H159"/>
    <mergeCell ref="B162:C162"/>
    <mergeCell ref="D162:E162"/>
    <mergeCell ref="F162:H162"/>
    <mergeCell ref="B161:C161"/>
    <mergeCell ref="D161:E161"/>
    <mergeCell ref="F161:H161"/>
    <mergeCell ref="F164:H164"/>
    <mergeCell ref="B160:C160"/>
    <mergeCell ref="D160:E160"/>
    <mergeCell ref="F160:H160"/>
    <mergeCell ref="B163:C163"/>
    <mergeCell ref="D163:E163"/>
    <mergeCell ref="F163:H163"/>
    <mergeCell ref="B164:C164"/>
    <mergeCell ref="D164:E164"/>
    <mergeCell ref="B155:C155"/>
    <mergeCell ref="D155:E155"/>
    <mergeCell ref="F155:H155"/>
    <mergeCell ref="A157:A158"/>
    <mergeCell ref="B157:C158"/>
    <mergeCell ref="D157:E158"/>
    <mergeCell ref="F157:H158"/>
    <mergeCell ref="B147:C147"/>
    <mergeCell ref="D147:E147"/>
    <mergeCell ref="F147:H147"/>
    <mergeCell ref="B148:C148"/>
    <mergeCell ref="D148:E148"/>
    <mergeCell ref="F148:H148"/>
    <mergeCell ref="B145:C145"/>
    <mergeCell ref="D145:E145"/>
    <mergeCell ref="F145:H145"/>
    <mergeCell ref="B146:C146"/>
    <mergeCell ref="D146:E146"/>
    <mergeCell ref="F146:H146"/>
    <mergeCell ref="B143:C143"/>
    <mergeCell ref="D143:E143"/>
    <mergeCell ref="F143:H143"/>
    <mergeCell ref="B144:C144"/>
    <mergeCell ref="D144:E144"/>
    <mergeCell ref="F144:H144"/>
    <mergeCell ref="B141:C141"/>
    <mergeCell ref="D141:E141"/>
    <mergeCell ref="F141:H141"/>
    <mergeCell ref="B142:C142"/>
    <mergeCell ref="D142:E142"/>
    <mergeCell ref="F142:H142"/>
    <mergeCell ref="B139:C139"/>
    <mergeCell ref="D139:E139"/>
    <mergeCell ref="F139:H139"/>
    <mergeCell ref="B140:C140"/>
    <mergeCell ref="D140:E140"/>
    <mergeCell ref="F140:H140"/>
    <mergeCell ref="B135:C135"/>
    <mergeCell ref="D135:E135"/>
    <mergeCell ref="F135:H135"/>
    <mergeCell ref="A137:A138"/>
    <mergeCell ref="B137:C138"/>
    <mergeCell ref="D137:E138"/>
    <mergeCell ref="F137:H138"/>
    <mergeCell ref="B129:C129"/>
    <mergeCell ref="B130:C130"/>
    <mergeCell ref="D130:E130"/>
    <mergeCell ref="F130:H130"/>
    <mergeCell ref="B131:C131"/>
    <mergeCell ref="D131:E131"/>
    <mergeCell ref="F131:H131"/>
    <mergeCell ref="D129:E129"/>
    <mergeCell ref="F129:H129"/>
    <mergeCell ref="B125:C125"/>
    <mergeCell ref="D125:E125"/>
    <mergeCell ref="F125:H125"/>
    <mergeCell ref="F122:H122"/>
    <mergeCell ref="B124:C124"/>
    <mergeCell ref="D124:E124"/>
    <mergeCell ref="F124:H124"/>
    <mergeCell ref="B123:C123"/>
    <mergeCell ref="D123:E123"/>
    <mergeCell ref="F123:H123"/>
    <mergeCell ref="B128:C128"/>
    <mergeCell ref="D128:E128"/>
    <mergeCell ref="F128:H128"/>
    <mergeCell ref="B127:C127"/>
    <mergeCell ref="D127:E127"/>
    <mergeCell ref="F127:H127"/>
    <mergeCell ref="B122:C122"/>
    <mergeCell ref="D122:E122"/>
    <mergeCell ref="B87:C87"/>
    <mergeCell ref="D87:E87"/>
    <mergeCell ref="F87:H87"/>
    <mergeCell ref="F92:H92"/>
    <mergeCell ref="D98:E98"/>
    <mergeCell ref="F98:H98"/>
    <mergeCell ref="B93:C93"/>
    <mergeCell ref="D93:E93"/>
    <mergeCell ref="F93:H93"/>
    <mergeCell ref="F94:H94"/>
    <mergeCell ref="D100:E101"/>
    <mergeCell ref="F100:H101"/>
    <mergeCell ref="B105:C105"/>
    <mergeCell ref="D105:E105"/>
    <mergeCell ref="B98:C98"/>
    <mergeCell ref="F104:H104"/>
    <mergeCell ref="B104:C104"/>
    <mergeCell ref="D104:E104"/>
    <mergeCell ref="B126:C126"/>
    <mergeCell ref="D126:E126"/>
    <mergeCell ref="F126:H126"/>
    <mergeCell ref="A3:H3"/>
    <mergeCell ref="B72:C72"/>
    <mergeCell ref="D72:E72"/>
    <mergeCell ref="F72:H72"/>
    <mergeCell ref="B37:C37"/>
    <mergeCell ref="D37:E37"/>
    <mergeCell ref="F37:H37"/>
    <mergeCell ref="F44:H44"/>
    <mergeCell ref="B35:C35"/>
    <mergeCell ref="D35:E35"/>
    <mergeCell ref="F35:H35"/>
    <mergeCell ref="B36:C36"/>
    <mergeCell ref="D36:E36"/>
    <mergeCell ref="F36:H36"/>
    <mergeCell ref="B44:C44"/>
    <mergeCell ref="D44:E44"/>
    <mergeCell ref="F28:H28"/>
    <mergeCell ref="B30:C30"/>
    <mergeCell ref="D30:E30"/>
    <mergeCell ref="F30:H30"/>
    <mergeCell ref="B31:C31"/>
    <mergeCell ref="D31:E31"/>
    <mergeCell ref="F31:H31"/>
    <mergeCell ref="B50:C50"/>
    <mergeCell ref="B26:C27"/>
    <mergeCell ref="D26:E27"/>
    <mergeCell ref="F26:H27"/>
    <mergeCell ref="B29:C29"/>
    <mergeCell ref="B32:C32"/>
    <mergeCell ref="D32:E32"/>
    <mergeCell ref="F32:H32"/>
    <mergeCell ref="B28:C28"/>
    <mergeCell ref="D28:E28"/>
    <mergeCell ref="B33:C33"/>
    <mergeCell ref="D33:E33"/>
    <mergeCell ref="F33:H33"/>
    <mergeCell ref="B34:C34"/>
    <mergeCell ref="D34:E34"/>
    <mergeCell ref="F34:H34"/>
    <mergeCell ref="D50:E50"/>
    <mergeCell ref="F50:H50"/>
    <mergeCell ref="D51:E51"/>
    <mergeCell ref="F51:H51"/>
    <mergeCell ref="B54:C54"/>
    <mergeCell ref="D29:E29"/>
    <mergeCell ref="F29:H29"/>
    <mergeCell ref="B49:C49"/>
    <mergeCell ref="D49:E49"/>
    <mergeCell ref="F49:H49"/>
    <mergeCell ref="F17:H17"/>
    <mergeCell ref="F18:H18"/>
    <mergeCell ref="F19:H19"/>
    <mergeCell ref="F20:H20"/>
    <mergeCell ref="B17:C17"/>
    <mergeCell ref="B18:C18"/>
    <mergeCell ref="B19:C19"/>
    <mergeCell ref="B20:C20"/>
    <mergeCell ref="F7:H7"/>
    <mergeCell ref="F24:H24"/>
    <mergeCell ref="F9:H10"/>
    <mergeCell ref="D16:E16"/>
    <mergeCell ref="D17:E17"/>
    <mergeCell ref="D18:E18"/>
    <mergeCell ref="D19:E19"/>
    <mergeCell ref="D20:E20"/>
    <mergeCell ref="F12:H12"/>
    <mergeCell ref="F13:H13"/>
    <mergeCell ref="F14:H14"/>
    <mergeCell ref="F15:H15"/>
    <mergeCell ref="F16:H16"/>
    <mergeCell ref="D11:E11"/>
    <mergeCell ref="F11:H11"/>
    <mergeCell ref="D12:E12"/>
    <mergeCell ref="D13:E13"/>
    <mergeCell ref="D14:E14"/>
    <mergeCell ref="D15:E15"/>
    <mergeCell ref="D7:E7"/>
    <mergeCell ref="A46:A47"/>
    <mergeCell ref="B46:C47"/>
    <mergeCell ref="D46:E47"/>
    <mergeCell ref="F46:H47"/>
    <mergeCell ref="B48:C48"/>
    <mergeCell ref="D48:E48"/>
    <mergeCell ref="F48:H48"/>
    <mergeCell ref="B7:C7"/>
    <mergeCell ref="D24:E24"/>
    <mergeCell ref="D54:E54"/>
    <mergeCell ref="F54:H54"/>
    <mergeCell ref="B53:C53"/>
    <mergeCell ref="D53:E53"/>
    <mergeCell ref="F53:H53"/>
    <mergeCell ref="B51:C51"/>
    <mergeCell ref="D52:E52"/>
    <mergeCell ref="F52:H52"/>
    <mergeCell ref="B55:C55"/>
    <mergeCell ref="D55:E55"/>
    <mergeCell ref="F55:H55"/>
    <mergeCell ref="B52:C52"/>
    <mergeCell ref="D85:E85"/>
    <mergeCell ref="F85:H85"/>
    <mergeCell ref="B56:C56"/>
    <mergeCell ref="D56:E56"/>
    <mergeCell ref="F56:H56"/>
    <mergeCell ref="B57:C57"/>
    <mergeCell ref="D57:E57"/>
    <mergeCell ref="F57:H57"/>
    <mergeCell ref="D63:E64"/>
    <mergeCell ref="F63:H64"/>
    <mergeCell ref="B65:C65"/>
    <mergeCell ref="D65:E65"/>
    <mergeCell ref="F65:H65"/>
    <mergeCell ref="D61:E61"/>
    <mergeCell ref="F61:H61"/>
    <mergeCell ref="B63:C64"/>
    <mergeCell ref="D73:E73"/>
    <mergeCell ref="F73:H73"/>
    <mergeCell ref="F70:H70"/>
    <mergeCell ref="B71:C71"/>
    <mergeCell ref="B81:C81"/>
    <mergeCell ref="D81:E81"/>
    <mergeCell ref="F81:H81"/>
    <mergeCell ref="D71:E71"/>
    <mergeCell ref="B24:C24"/>
    <mergeCell ref="B11:C11"/>
    <mergeCell ref="B12:C12"/>
    <mergeCell ref="B13:C13"/>
    <mergeCell ref="B92:C92"/>
    <mergeCell ref="D92:E92"/>
    <mergeCell ref="B14:C14"/>
    <mergeCell ref="B15:C15"/>
    <mergeCell ref="B16:C16"/>
    <mergeCell ref="B66:C66"/>
    <mergeCell ref="A26:A27"/>
    <mergeCell ref="B86:C86"/>
    <mergeCell ref="D88:E88"/>
    <mergeCell ref="B91:C91"/>
    <mergeCell ref="D91:E91"/>
    <mergeCell ref="B90:C90"/>
    <mergeCell ref="D90:E90"/>
    <mergeCell ref="B89:C89"/>
    <mergeCell ref="D89:E89"/>
    <mergeCell ref="B73:C73"/>
    <mergeCell ref="F91:H91"/>
    <mergeCell ref="B67:C67"/>
    <mergeCell ref="B88:C88"/>
    <mergeCell ref="B83:C84"/>
    <mergeCell ref="D83:E84"/>
    <mergeCell ref="A9:A10"/>
    <mergeCell ref="B9:C10"/>
    <mergeCell ref="D9:E10"/>
    <mergeCell ref="D66:E66"/>
    <mergeCell ref="B61:C61"/>
    <mergeCell ref="B69:C69"/>
    <mergeCell ref="A63:A64"/>
    <mergeCell ref="B102:C102"/>
    <mergeCell ref="D102:E102"/>
    <mergeCell ref="F102:H102"/>
    <mergeCell ref="B103:C103"/>
    <mergeCell ref="D103:E103"/>
    <mergeCell ref="F103:H103"/>
    <mergeCell ref="A100:A101"/>
    <mergeCell ref="B100:C101"/>
    <mergeCell ref="D94:E94"/>
    <mergeCell ref="F90:H90"/>
    <mergeCell ref="F89:H89"/>
    <mergeCell ref="F66:H66"/>
    <mergeCell ref="F88:H88"/>
    <mergeCell ref="A83:A84"/>
    <mergeCell ref="F83:H84"/>
    <mergeCell ref="F69:H69"/>
    <mergeCell ref="B70:C70"/>
    <mergeCell ref="D70:E70"/>
    <mergeCell ref="B85:C85"/>
    <mergeCell ref="B106:C106"/>
    <mergeCell ref="D106:E106"/>
    <mergeCell ref="F106:H106"/>
    <mergeCell ref="D67:E67"/>
    <mergeCell ref="F67:H67"/>
    <mergeCell ref="B68:C68"/>
    <mergeCell ref="D68:E68"/>
    <mergeCell ref="F68:H68"/>
    <mergeCell ref="B94:C94"/>
    <mergeCell ref="B108:C108"/>
    <mergeCell ref="D108:E108"/>
    <mergeCell ref="F108:H108"/>
    <mergeCell ref="D69:E69"/>
    <mergeCell ref="F71:H71"/>
    <mergeCell ref="D86:E86"/>
    <mergeCell ref="F86:H86"/>
    <mergeCell ref="B74:C74"/>
    <mergeCell ref="D74:E74"/>
    <mergeCell ref="F74:H74"/>
    <mergeCell ref="B109:C109"/>
    <mergeCell ref="D109:E109"/>
    <mergeCell ref="F109:H109"/>
    <mergeCell ref="F105:H105"/>
    <mergeCell ref="B110:C110"/>
    <mergeCell ref="D110:E110"/>
    <mergeCell ref="F110:H110"/>
    <mergeCell ref="B107:C107"/>
    <mergeCell ref="D107:E107"/>
    <mergeCell ref="F107:H107"/>
    <mergeCell ref="A120:A121"/>
    <mergeCell ref="B120:C121"/>
    <mergeCell ref="D120:E121"/>
    <mergeCell ref="F120:H121"/>
    <mergeCell ref="B111:C111"/>
    <mergeCell ref="D111:E111"/>
    <mergeCell ref="F111:H111"/>
    <mergeCell ref="B118:C118"/>
    <mergeCell ref="D118:E118"/>
    <mergeCell ref="F118:H118"/>
    <mergeCell ref="A269:A270"/>
    <mergeCell ref="F269:H270"/>
    <mergeCell ref="F275:H275"/>
    <mergeCell ref="F277:H277"/>
    <mergeCell ref="F274:H274"/>
    <mergeCell ref="B277:E277"/>
    <mergeCell ref="B274:E274"/>
    <mergeCell ref="F271:H271"/>
    <mergeCell ref="F276:H276"/>
    <mergeCell ref="B271:E271"/>
    <mergeCell ref="B276:E276"/>
    <mergeCell ref="F280:H280"/>
    <mergeCell ref="F273:H273"/>
    <mergeCell ref="B280:E280"/>
    <mergeCell ref="B273:E273"/>
    <mergeCell ref="F272:H272"/>
    <mergeCell ref="F279:H279"/>
    <mergeCell ref="F278:H278"/>
    <mergeCell ref="B279:E279"/>
    <mergeCell ref="B278:E27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&amp;C&amp;F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7:G47"/>
  <sheetViews>
    <sheetView view="pageBreakPreview" zoomScaleNormal="75" zoomScaleSheetLayoutView="100" zoomScalePageLayoutView="0" workbookViewId="0" topLeftCell="A1">
      <selection activeCell="J1" sqref="J1"/>
    </sheetView>
  </sheetViews>
  <sheetFormatPr defaultColWidth="9.140625" defaultRowHeight="15"/>
  <cols>
    <col min="6" max="6" width="10.00390625" style="0" customWidth="1"/>
  </cols>
  <sheetData>
    <row r="16" ht="15.75" thickBot="1"/>
    <row r="17" spans="2:7" ht="19.5" thickBot="1">
      <c r="B17" s="305" t="s">
        <v>182</v>
      </c>
      <c r="C17" s="306"/>
      <c r="D17" s="306"/>
      <c r="E17" s="306"/>
      <c r="F17" s="306"/>
      <c r="G17" s="306"/>
    </row>
    <row r="18" spans="2:7" ht="16.5" thickBot="1">
      <c r="B18" s="296" t="s">
        <v>3</v>
      </c>
      <c r="C18" s="296"/>
      <c r="D18" s="296" t="s">
        <v>4</v>
      </c>
      <c r="E18" s="296"/>
      <c r="F18" s="296" t="s">
        <v>12</v>
      </c>
      <c r="G18" s="296"/>
    </row>
    <row r="19" spans="2:7" ht="15">
      <c r="B19" s="301" t="s">
        <v>5</v>
      </c>
      <c r="C19" s="301"/>
      <c r="D19" s="302">
        <v>40659</v>
      </c>
      <c r="E19" s="302"/>
      <c r="F19" s="301" t="s">
        <v>107</v>
      </c>
      <c r="G19" s="301"/>
    </row>
    <row r="20" spans="2:7" ht="15">
      <c r="B20" s="295" t="s">
        <v>15</v>
      </c>
      <c r="C20" s="295"/>
      <c r="D20" s="295" t="s">
        <v>108</v>
      </c>
      <c r="E20" s="295"/>
      <c r="F20" s="295" t="s">
        <v>107</v>
      </c>
      <c r="G20" s="295"/>
    </row>
    <row r="21" spans="2:7" ht="15">
      <c r="B21" s="295" t="s">
        <v>21</v>
      </c>
      <c r="C21" s="295"/>
      <c r="D21" s="295" t="s">
        <v>109</v>
      </c>
      <c r="E21" s="295"/>
      <c r="F21" s="295" t="s">
        <v>107</v>
      </c>
      <c r="G21" s="295"/>
    </row>
    <row r="22" spans="2:7" ht="15">
      <c r="B22" s="295" t="s">
        <v>23</v>
      </c>
      <c r="C22" s="295"/>
      <c r="D22" s="303" t="s">
        <v>110</v>
      </c>
      <c r="E22" s="295"/>
      <c r="F22" s="295" t="s">
        <v>107</v>
      </c>
      <c r="G22" s="295"/>
    </row>
    <row r="23" spans="2:7" ht="15">
      <c r="B23" s="295" t="s">
        <v>24</v>
      </c>
      <c r="C23" s="295"/>
      <c r="D23" s="295" t="s">
        <v>111</v>
      </c>
      <c r="E23" s="295"/>
      <c r="F23" s="295" t="s">
        <v>107</v>
      </c>
      <c r="G23" s="295"/>
    </row>
    <row r="24" spans="2:7" ht="15">
      <c r="B24" s="295" t="s">
        <v>70</v>
      </c>
      <c r="C24" s="295"/>
      <c r="D24" s="295" t="s">
        <v>112</v>
      </c>
      <c r="E24" s="295"/>
      <c r="F24" s="295" t="s">
        <v>107</v>
      </c>
      <c r="G24" s="295"/>
    </row>
    <row r="25" spans="2:7" ht="15">
      <c r="B25" s="295" t="s">
        <v>71</v>
      </c>
      <c r="C25" s="295"/>
      <c r="D25" s="295" t="s">
        <v>113</v>
      </c>
      <c r="E25" s="295"/>
      <c r="F25" s="295" t="s">
        <v>107</v>
      </c>
      <c r="G25" s="295"/>
    </row>
    <row r="26" spans="2:7" ht="15.75" thickBot="1">
      <c r="B26" s="300" t="s">
        <v>67</v>
      </c>
      <c r="C26" s="300"/>
      <c r="D26" s="300" t="s">
        <v>114</v>
      </c>
      <c r="E26" s="300"/>
      <c r="F26" s="300" t="s">
        <v>107</v>
      </c>
      <c r="G26" s="300"/>
    </row>
    <row r="27" spans="2:7" ht="19.5" thickBot="1">
      <c r="B27" s="307" t="s">
        <v>72</v>
      </c>
      <c r="C27" s="307"/>
      <c r="D27" s="307"/>
      <c r="E27" s="307"/>
      <c r="F27" s="307"/>
      <c r="G27" s="307"/>
    </row>
    <row r="28" spans="2:7" ht="16.5" thickBot="1">
      <c r="B28" s="296" t="s">
        <v>3</v>
      </c>
      <c r="C28" s="296"/>
      <c r="D28" s="296" t="s">
        <v>4</v>
      </c>
      <c r="E28" s="296"/>
      <c r="F28" s="296" t="s">
        <v>12</v>
      </c>
      <c r="G28" s="296"/>
    </row>
    <row r="29" spans="2:7" ht="15">
      <c r="B29" s="301" t="s">
        <v>68</v>
      </c>
      <c r="C29" s="301"/>
      <c r="D29" s="301" t="s">
        <v>181</v>
      </c>
      <c r="E29" s="301"/>
      <c r="F29" s="301" t="s">
        <v>107</v>
      </c>
      <c r="G29" s="301"/>
    </row>
    <row r="30" spans="2:7" ht="15">
      <c r="B30" s="295" t="s">
        <v>69</v>
      </c>
      <c r="C30" s="295"/>
      <c r="D30" s="295" t="s">
        <v>115</v>
      </c>
      <c r="E30" s="295"/>
      <c r="F30" s="295" t="s">
        <v>107</v>
      </c>
      <c r="G30" s="295"/>
    </row>
    <row r="31" spans="2:7" ht="15">
      <c r="B31" s="295" t="s">
        <v>66</v>
      </c>
      <c r="C31" s="295"/>
      <c r="D31" s="295" t="s">
        <v>116</v>
      </c>
      <c r="E31" s="295"/>
      <c r="F31" s="295" t="s">
        <v>107</v>
      </c>
      <c r="G31" s="295"/>
    </row>
    <row r="32" spans="2:7" ht="15.75" thickBot="1">
      <c r="B32" s="300" t="s">
        <v>65</v>
      </c>
      <c r="C32" s="300"/>
      <c r="D32" s="300" t="s">
        <v>117</v>
      </c>
      <c r="E32" s="300"/>
      <c r="F32" s="300" t="s">
        <v>107</v>
      </c>
      <c r="G32" s="300"/>
    </row>
    <row r="38" spans="2:3" ht="15.75">
      <c r="B38" s="298" t="s">
        <v>118</v>
      </c>
      <c r="C38" s="298"/>
    </row>
    <row r="39" spans="2:3" ht="15">
      <c r="B39" s="292"/>
      <c r="C39" s="292"/>
    </row>
    <row r="40" spans="2:4" ht="15">
      <c r="B40" s="299" t="s">
        <v>0</v>
      </c>
      <c r="C40" s="299"/>
      <c r="D40" s="147" t="s">
        <v>9</v>
      </c>
    </row>
    <row r="41" spans="2:4" ht="15">
      <c r="B41" s="299" t="s">
        <v>119</v>
      </c>
      <c r="C41" s="299"/>
      <c r="D41" s="147" t="s">
        <v>47</v>
      </c>
    </row>
    <row r="42" spans="2:4" ht="15">
      <c r="B42" s="297" t="s">
        <v>120</v>
      </c>
      <c r="C42" s="297"/>
      <c r="D42" s="147" t="s">
        <v>16</v>
      </c>
    </row>
    <row r="43" spans="2:4" ht="15">
      <c r="B43" s="297" t="s">
        <v>121</v>
      </c>
      <c r="C43" s="297"/>
      <c r="D43" s="147" t="s">
        <v>52</v>
      </c>
    </row>
    <row r="44" spans="2:4" ht="15">
      <c r="B44" s="297" t="s">
        <v>122</v>
      </c>
      <c r="C44" s="297"/>
      <c r="D44" s="147" t="s">
        <v>25</v>
      </c>
    </row>
    <row r="45" spans="2:4" ht="15">
      <c r="B45" s="297" t="s">
        <v>26</v>
      </c>
      <c r="C45" s="297"/>
      <c r="D45" s="147" t="s">
        <v>27</v>
      </c>
    </row>
    <row r="46" spans="2:4" ht="15">
      <c r="B46" s="297" t="s">
        <v>37</v>
      </c>
      <c r="C46" s="297"/>
      <c r="D46" s="147" t="s">
        <v>25</v>
      </c>
    </row>
    <row r="47" spans="2:4" ht="15">
      <c r="B47" s="304" t="s">
        <v>183</v>
      </c>
      <c r="C47" s="304"/>
      <c r="D47" s="304"/>
    </row>
  </sheetData>
  <sheetProtection/>
  <mergeCells count="54">
    <mergeCell ref="B17:G17"/>
    <mergeCell ref="B27:G27"/>
    <mergeCell ref="B18:C18"/>
    <mergeCell ref="B19:C19"/>
    <mergeCell ref="B20:C20"/>
    <mergeCell ref="B21:C21"/>
    <mergeCell ref="B22:C22"/>
    <mergeCell ref="B23:C23"/>
    <mergeCell ref="B24:C24"/>
    <mergeCell ref="D25:E25"/>
    <mergeCell ref="F18:G18"/>
    <mergeCell ref="F19:G19"/>
    <mergeCell ref="F20:G20"/>
    <mergeCell ref="F21:G21"/>
    <mergeCell ref="F26:G26"/>
    <mergeCell ref="F22:G22"/>
    <mergeCell ref="F23:G23"/>
    <mergeCell ref="F24:G24"/>
    <mergeCell ref="F25:G25"/>
    <mergeCell ref="B47:D47"/>
    <mergeCell ref="B29:C29"/>
    <mergeCell ref="B31:C31"/>
    <mergeCell ref="B46:C46"/>
    <mergeCell ref="B42:C42"/>
    <mergeCell ref="B43:C43"/>
    <mergeCell ref="B44:C44"/>
    <mergeCell ref="B32:C32"/>
    <mergeCell ref="D30:E30"/>
    <mergeCell ref="D31:E31"/>
    <mergeCell ref="D26:E26"/>
    <mergeCell ref="D18:E18"/>
    <mergeCell ref="D19:E19"/>
    <mergeCell ref="D20:E20"/>
    <mergeCell ref="D21:E21"/>
    <mergeCell ref="D22:E22"/>
    <mergeCell ref="D23:E23"/>
    <mergeCell ref="D24:E24"/>
    <mergeCell ref="F28:G28"/>
    <mergeCell ref="F30:G30"/>
    <mergeCell ref="F31:G31"/>
    <mergeCell ref="F32:G32"/>
    <mergeCell ref="D29:E29"/>
    <mergeCell ref="F29:G29"/>
    <mergeCell ref="D32:E32"/>
    <mergeCell ref="D28:E28"/>
    <mergeCell ref="B25:C25"/>
    <mergeCell ref="B28:C28"/>
    <mergeCell ref="B45:C45"/>
    <mergeCell ref="B38:C38"/>
    <mergeCell ref="B39:C39"/>
    <mergeCell ref="B40:C40"/>
    <mergeCell ref="B41:C41"/>
    <mergeCell ref="B30:C30"/>
    <mergeCell ref="B26:C26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Normal="75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8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5" t="s">
        <v>6</v>
      </c>
      <c r="B7" s="309" t="s">
        <v>0</v>
      </c>
      <c r="C7" s="310"/>
      <c r="D7" s="5" t="s">
        <v>9</v>
      </c>
      <c r="E7" s="5" t="s">
        <v>44</v>
      </c>
    </row>
    <row r="8" ht="16.5" thickBot="1" thickTop="1"/>
    <row r="9" spans="1:6" ht="15.75" thickBot="1">
      <c r="A9" s="3" t="s">
        <v>13</v>
      </c>
      <c r="B9" s="3" t="s">
        <v>7</v>
      </c>
      <c r="C9" s="3" t="s">
        <v>10</v>
      </c>
      <c r="D9" s="3" t="s">
        <v>11</v>
      </c>
      <c r="E9" s="6" t="s">
        <v>12</v>
      </c>
      <c r="F9" s="20" t="s">
        <v>14</v>
      </c>
    </row>
    <row r="10" spans="1:6" ht="15">
      <c r="A10" s="13"/>
      <c r="B10" s="8"/>
      <c r="C10" s="13"/>
      <c r="D10" s="13"/>
      <c r="E10" s="9"/>
      <c r="F10" s="21"/>
    </row>
    <row r="13" ht="15.75" thickBot="1"/>
    <row r="14" spans="1:5" ht="16.5" thickBot="1" thickTop="1">
      <c r="A14" s="5" t="s">
        <v>6</v>
      </c>
      <c r="B14" s="309" t="s">
        <v>0</v>
      </c>
      <c r="C14" s="310"/>
      <c r="D14" s="5" t="s">
        <v>9</v>
      </c>
      <c r="E14" s="5" t="s">
        <v>45</v>
      </c>
    </row>
    <row r="15" ht="16.5" thickBot="1" thickTop="1"/>
    <row r="16" spans="1:6" ht="15.75" thickBot="1">
      <c r="A16" s="3" t="s">
        <v>13</v>
      </c>
      <c r="B16" s="3" t="s">
        <v>7</v>
      </c>
      <c r="C16" s="3" t="s">
        <v>10</v>
      </c>
      <c r="D16" s="3" t="s">
        <v>11</v>
      </c>
      <c r="E16" s="6" t="s">
        <v>12</v>
      </c>
      <c r="F16" s="20" t="s">
        <v>14</v>
      </c>
    </row>
    <row r="17" spans="1:11" ht="15">
      <c r="A17" s="13"/>
      <c r="B17" s="8"/>
      <c r="C17" s="13"/>
      <c r="D17" s="13"/>
      <c r="E17" s="9"/>
      <c r="F17" s="21"/>
      <c r="H17" s="12"/>
      <c r="I17" s="15"/>
      <c r="J17" s="12"/>
      <c r="K17" s="15"/>
    </row>
    <row r="18" spans="9:11" ht="15">
      <c r="I18" s="2"/>
      <c r="K18" s="2"/>
    </row>
    <row r="20" spans="1:7" ht="15.75" thickBot="1">
      <c r="A20" s="16"/>
      <c r="B20" s="17"/>
      <c r="C20" s="16"/>
      <c r="D20" s="17"/>
      <c r="E20" s="17"/>
      <c r="F20" s="22"/>
      <c r="G20" s="17"/>
    </row>
    <row r="21" spans="1:7" ht="15.75" thickTop="1">
      <c r="A21" s="12"/>
      <c r="B21" s="15"/>
      <c r="C21" s="12"/>
      <c r="D21" s="15"/>
      <c r="E21" s="15"/>
      <c r="F21" s="23"/>
      <c r="G21" s="15"/>
    </row>
    <row r="23" ht="15.75" thickBot="1"/>
    <row r="24" spans="1:5" ht="16.5" thickBot="1" thickTop="1">
      <c r="A24" s="5" t="s">
        <v>6</v>
      </c>
      <c r="B24" s="309" t="s">
        <v>46</v>
      </c>
      <c r="C24" s="310"/>
      <c r="D24" s="5" t="s">
        <v>47</v>
      </c>
      <c r="E24" s="5" t="s">
        <v>44</v>
      </c>
    </row>
    <row r="25" ht="16.5" thickBot="1" thickTop="1"/>
    <row r="26" spans="1:6" ht="15.75" thickBot="1">
      <c r="A26" s="3" t="s">
        <v>13</v>
      </c>
      <c r="B26" s="3" t="s">
        <v>7</v>
      </c>
      <c r="C26" s="3" t="s">
        <v>10</v>
      </c>
      <c r="D26" s="3" t="s">
        <v>11</v>
      </c>
      <c r="E26" s="6" t="s">
        <v>12</v>
      </c>
      <c r="F26" s="20" t="s">
        <v>14</v>
      </c>
    </row>
    <row r="27" spans="1:6" ht="15">
      <c r="A27" s="13" t="s">
        <v>5</v>
      </c>
      <c r="B27" s="8" t="s">
        <v>48</v>
      </c>
      <c r="C27" s="13" t="s">
        <v>49</v>
      </c>
      <c r="D27" s="13">
        <v>24</v>
      </c>
      <c r="E27" s="9">
        <v>0.03530092592592592</v>
      </c>
      <c r="F27" s="21">
        <v>50</v>
      </c>
    </row>
    <row r="28" spans="1:6" ht="15">
      <c r="A28" s="14" t="s">
        <v>15</v>
      </c>
      <c r="B28" s="10" t="s">
        <v>50</v>
      </c>
      <c r="C28" s="14" t="s">
        <v>49</v>
      </c>
      <c r="D28" s="14">
        <v>89</v>
      </c>
      <c r="E28" s="11">
        <v>0.04027777777777778</v>
      </c>
      <c r="F28" s="24">
        <v>45</v>
      </c>
    </row>
    <row r="31" ht="15.75" thickBot="1"/>
    <row r="32" spans="1:5" ht="16.5" thickBot="1" thickTop="1">
      <c r="A32" s="5" t="s">
        <v>6</v>
      </c>
      <c r="B32" s="309" t="s">
        <v>46</v>
      </c>
      <c r="C32" s="310"/>
      <c r="D32" s="5" t="s">
        <v>47</v>
      </c>
      <c r="E32" s="5" t="s">
        <v>45</v>
      </c>
    </row>
    <row r="33" ht="16.5" thickBot="1" thickTop="1"/>
    <row r="34" spans="1:6" ht="15.75" thickBot="1">
      <c r="A34" s="3" t="s">
        <v>13</v>
      </c>
      <c r="B34" s="3" t="s">
        <v>7</v>
      </c>
      <c r="C34" s="3" t="s">
        <v>10</v>
      </c>
      <c r="D34" s="3" t="s">
        <v>11</v>
      </c>
      <c r="E34" s="6" t="s">
        <v>12</v>
      </c>
      <c r="F34" s="20" t="s">
        <v>14</v>
      </c>
    </row>
    <row r="35" spans="1:6" ht="15">
      <c r="A35" s="13"/>
      <c r="B35" s="8"/>
      <c r="C35" s="13"/>
      <c r="D35" s="13"/>
      <c r="E35" s="9"/>
      <c r="F35" s="21"/>
    </row>
    <row r="36" spans="2:7" ht="15">
      <c r="B36" s="15"/>
      <c r="C36" s="12"/>
      <c r="D36" s="15"/>
      <c r="E36" s="15"/>
      <c r="F36" s="23"/>
      <c r="G36" s="15"/>
    </row>
    <row r="37" spans="2:7" ht="15">
      <c r="B37" s="15"/>
      <c r="C37" s="12"/>
      <c r="D37" s="15"/>
      <c r="E37" s="15"/>
      <c r="F37" s="23"/>
      <c r="G37" s="15"/>
    </row>
    <row r="38" spans="1:7" ht="15.75" thickBot="1">
      <c r="A38" s="16"/>
      <c r="B38" s="17"/>
      <c r="C38" s="16"/>
      <c r="D38" s="17"/>
      <c r="E38" s="17"/>
      <c r="F38" s="22"/>
      <c r="G38" s="17"/>
    </row>
    <row r="39" spans="1:7" ht="15.75" thickTop="1">
      <c r="A39" s="12"/>
      <c r="B39" s="15"/>
      <c r="C39" s="12"/>
      <c r="D39" s="15"/>
      <c r="E39" s="15"/>
      <c r="F39" s="23"/>
      <c r="G39" s="15"/>
    </row>
    <row r="40" spans="1:7" ht="15">
      <c r="A40" s="12"/>
      <c r="B40" s="15"/>
      <c r="C40" s="12"/>
      <c r="D40" s="15"/>
      <c r="E40" s="15"/>
      <c r="F40" s="23"/>
      <c r="G40" s="15"/>
    </row>
    <row r="41" ht="15.75" thickBot="1"/>
    <row r="42" spans="1:5" ht="16.5" thickBot="1" thickTop="1">
      <c r="A42" s="5" t="s">
        <v>6</v>
      </c>
      <c r="B42" s="309" t="s">
        <v>17</v>
      </c>
      <c r="C42" s="310"/>
      <c r="D42" s="5" t="s">
        <v>16</v>
      </c>
      <c r="E42" s="5" t="s">
        <v>44</v>
      </c>
    </row>
    <row r="43" ht="16.5" thickBot="1" thickTop="1"/>
    <row r="44" spans="1:6" ht="15.75" thickBot="1">
      <c r="A44" s="3" t="s">
        <v>13</v>
      </c>
      <c r="B44" s="3" t="s">
        <v>7</v>
      </c>
      <c r="C44" s="3" t="s">
        <v>10</v>
      </c>
      <c r="D44" s="3" t="s">
        <v>11</v>
      </c>
      <c r="E44" s="6" t="s">
        <v>12</v>
      </c>
      <c r="F44" s="20" t="s">
        <v>14</v>
      </c>
    </row>
    <row r="45" spans="1:6" ht="15">
      <c r="A45" s="13" t="s">
        <v>5</v>
      </c>
      <c r="B45" s="8" t="s">
        <v>20</v>
      </c>
      <c r="C45" s="13" t="s">
        <v>19</v>
      </c>
      <c r="D45" s="13">
        <v>31</v>
      </c>
      <c r="E45" s="9">
        <v>0.0630787037037037</v>
      </c>
      <c r="F45" s="21">
        <v>50</v>
      </c>
    </row>
    <row r="46" spans="1:6" ht="15">
      <c r="A46" s="14" t="s">
        <v>15</v>
      </c>
      <c r="B46" s="10" t="s">
        <v>18</v>
      </c>
      <c r="C46" s="14" t="s">
        <v>19</v>
      </c>
      <c r="D46" s="14">
        <v>26</v>
      </c>
      <c r="E46" s="11">
        <v>0.06712962962962964</v>
      </c>
      <c r="F46" s="24">
        <v>45</v>
      </c>
    </row>
    <row r="49" ht="15.75" thickBot="1"/>
    <row r="50" spans="1:5" ht="16.5" thickBot="1" thickTop="1">
      <c r="A50" s="5" t="s">
        <v>6</v>
      </c>
      <c r="B50" s="309" t="s">
        <v>17</v>
      </c>
      <c r="C50" s="310"/>
      <c r="D50" s="5" t="s">
        <v>16</v>
      </c>
      <c r="E50" s="5" t="s">
        <v>45</v>
      </c>
    </row>
    <row r="51" ht="16.5" thickBot="1" thickTop="1"/>
    <row r="52" spans="1:6" ht="15.75" thickBot="1">
      <c r="A52" s="3" t="s">
        <v>13</v>
      </c>
      <c r="B52" s="3" t="s">
        <v>7</v>
      </c>
      <c r="C52" s="3" t="s">
        <v>10</v>
      </c>
      <c r="D52" s="3" t="s">
        <v>11</v>
      </c>
      <c r="E52" s="6" t="s">
        <v>12</v>
      </c>
      <c r="F52" s="20" t="s">
        <v>14</v>
      </c>
    </row>
    <row r="53" spans="1:6" ht="15">
      <c r="A53" s="13"/>
      <c r="B53" s="8"/>
      <c r="C53" s="13"/>
      <c r="D53" s="13"/>
      <c r="E53" s="9"/>
      <c r="F53" s="21"/>
    </row>
    <row r="54" spans="2:7" ht="15">
      <c r="B54" s="15"/>
      <c r="C54" s="12"/>
      <c r="D54" s="15"/>
      <c r="E54" s="15"/>
      <c r="F54" s="23"/>
      <c r="G54" s="15"/>
    </row>
    <row r="55" spans="2:7" ht="15">
      <c r="B55" s="15"/>
      <c r="C55" s="12"/>
      <c r="D55" s="15"/>
      <c r="E55" s="15"/>
      <c r="F55" s="23"/>
      <c r="G55" s="15"/>
    </row>
    <row r="56" spans="1:7" ht="15.75" thickBot="1">
      <c r="A56" s="16"/>
      <c r="B56" s="17"/>
      <c r="C56" s="16"/>
      <c r="D56" s="17"/>
      <c r="E56" s="17"/>
      <c r="F56" s="22"/>
      <c r="G56" s="17"/>
    </row>
    <row r="57" spans="1:7" ht="15.75" thickTop="1">
      <c r="A57" s="12"/>
      <c r="B57" s="15"/>
      <c r="C57" s="12"/>
      <c r="D57" s="15"/>
      <c r="E57" s="15"/>
      <c r="F57" s="23"/>
      <c r="G57" s="15"/>
    </row>
    <row r="59" ht="15.75" thickBot="1"/>
    <row r="60" spans="1:5" ht="16.5" thickBot="1" thickTop="1">
      <c r="A60" s="5" t="s">
        <v>6</v>
      </c>
      <c r="B60" s="309" t="s">
        <v>51</v>
      </c>
      <c r="C60" s="310"/>
      <c r="D60" s="5" t="s">
        <v>52</v>
      </c>
      <c r="E60" s="5" t="s">
        <v>44</v>
      </c>
    </row>
    <row r="61" ht="16.5" thickBot="1" thickTop="1"/>
    <row r="62" spans="1:6" ht="15.75" thickBot="1">
      <c r="A62" s="3" t="s">
        <v>13</v>
      </c>
      <c r="B62" s="3" t="s">
        <v>7</v>
      </c>
      <c r="C62" s="3" t="s">
        <v>10</v>
      </c>
      <c r="D62" s="3" t="s">
        <v>11</v>
      </c>
      <c r="E62" s="6" t="s">
        <v>12</v>
      </c>
      <c r="F62" s="20" t="s">
        <v>14</v>
      </c>
    </row>
    <row r="63" spans="1:6" ht="15">
      <c r="A63" s="13" t="s">
        <v>5</v>
      </c>
      <c r="B63" s="8" t="s">
        <v>53</v>
      </c>
      <c r="C63" s="13" t="s">
        <v>54</v>
      </c>
      <c r="D63" s="13">
        <v>1</v>
      </c>
      <c r="E63" s="9">
        <v>0.10925925925925926</v>
      </c>
      <c r="F63" s="21">
        <v>50</v>
      </c>
    </row>
    <row r="64" spans="1:6" ht="15">
      <c r="A64" s="14" t="s">
        <v>15</v>
      </c>
      <c r="B64" s="10" t="s">
        <v>55</v>
      </c>
      <c r="C64" s="14" t="s">
        <v>54</v>
      </c>
      <c r="D64" s="14">
        <v>3</v>
      </c>
      <c r="E64" s="11">
        <v>0.12315972222222223</v>
      </c>
      <c r="F64" s="24">
        <v>45</v>
      </c>
    </row>
    <row r="65" spans="1:6" ht="15">
      <c r="A65" s="14" t="s">
        <v>21</v>
      </c>
      <c r="B65" s="10" t="s">
        <v>56</v>
      </c>
      <c r="C65" s="14" t="s">
        <v>54</v>
      </c>
      <c r="D65" s="14">
        <v>33</v>
      </c>
      <c r="E65" s="11">
        <v>0.13689814814814816</v>
      </c>
      <c r="F65" s="24">
        <v>42</v>
      </c>
    </row>
    <row r="66" spans="1:6" ht="15">
      <c r="A66" s="14" t="s">
        <v>23</v>
      </c>
      <c r="B66" s="10" t="s">
        <v>57</v>
      </c>
      <c r="C66" s="14" t="s">
        <v>58</v>
      </c>
      <c r="D66" s="14">
        <v>6</v>
      </c>
      <c r="E66" s="11">
        <v>0.16945601851851852</v>
      </c>
      <c r="F66" s="24">
        <v>40</v>
      </c>
    </row>
    <row r="67" spans="1:6" ht="15">
      <c r="A67" s="14" t="s">
        <v>24</v>
      </c>
      <c r="B67" s="10" t="s">
        <v>59</v>
      </c>
      <c r="C67" s="14" t="s">
        <v>54</v>
      </c>
      <c r="D67" s="14">
        <v>51</v>
      </c>
      <c r="E67" s="11">
        <v>0.20510416666666667</v>
      </c>
      <c r="F67" s="24">
        <v>39</v>
      </c>
    </row>
    <row r="70" ht="15.75" thickBot="1"/>
    <row r="71" spans="1:5" ht="16.5" thickBot="1" thickTop="1">
      <c r="A71" s="5" t="s">
        <v>6</v>
      </c>
      <c r="B71" s="309" t="s">
        <v>51</v>
      </c>
      <c r="C71" s="310"/>
      <c r="D71" s="5" t="s">
        <v>52</v>
      </c>
      <c r="E71" s="5" t="s">
        <v>45</v>
      </c>
    </row>
    <row r="72" ht="16.5" thickBot="1" thickTop="1"/>
    <row r="73" spans="1:6" ht="15.75" thickBot="1">
      <c r="A73" s="3" t="s">
        <v>13</v>
      </c>
      <c r="B73" s="3" t="s">
        <v>7</v>
      </c>
      <c r="C73" s="3" t="s">
        <v>10</v>
      </c>
      <c r="D73" s="3" t="s">
        <v>11</v>
      </c>
      <c r="E73" s="6" t="s">
        <v>12</v>
      </c>
      <c r="F73" s="20" t="s">
        <v>14</v>
      </c>
    </row>
    <row r="74" spans="1:6" ht="15">
      <c r="A74" s="13"/>
      <c r="B74" s="8"/>
      <c r="C74" s="13"/>
      <c r="D74" s="13"/>
      <c r="E74" s="9"/>
      <c r="F74" s="21"/>
    </row>
    <row r="75" spans="2:6" ht="15">
      <c r="B75" s="15"/>
      <c r="C75" s="12"/>
      <c r="D75" s="15"/>
      <c r="E75" s="15"/>
      <c r="F75" s="23"/>
    </row>
    <row r="76" spans="2:6" ht="15">
      <c r="B76" s="15"/>
      <c r="C76" s="12"/>
      <c r="D76" s="96"/>
      <c r="E76" s="15"/>
      <c r="F76" s="23"/>
    </row>
    <row r="77" spans="1:6" ht="15.75" thickBot="1">
      <c r="A77" s="16"/>
      <c r="B77" s="17"/>
      <c r="C77" s="16"/>
      <c r="D77" s="17"/>
      <c r="E77" s="17"/>
      <c r="F77" s="22"/>
    </row>
    <row r="78" spans="1:6" ht="15.75" thickTop="1">
      <c r="A78" s="12"/>
      <c r="B78" s="15"/>
      <c r="C78" s="12"/>
      <c r="D78" s="15"/>
      <c r="E78" s="15"/>
      <c r="F78" s="23"/>
    </row>
    <row r="79" ht="15">
      <c r="G79" s="15"/>
    </row>
    <row r="80" ht="15.75" thickBot="1">
      <c r="G80" s="15"/>
    </row>
    <row r="81" spans="1:7" ht="16.5" thickBot="1" thickTop="1">
      <c r="A81" s="125" t="s">
        <v>6</v>
      </c>
      <c r="B81" s="311" t="s">
        <v>98</v>
      </c>
      <c r="C81" s="312"/>
      <c r="D81" s="125" t="s">
        <v>25</v>
      </c>
      <c r="E81" s="125" t="s">
        <v>105</v>
      </c>
      <c r="G81" s="17"/>
    </row>
    <row r="82" ht="16.5" thickBot="1" thickTop="1">
      <c r="G82" s="15"/>
    </row>
    <row r="83" spans="1:6" ht="15.75" thickBot="1">
      <c r="A83" s="4" t="s">
        <v>13</v>
      </c>
      <c r="B83" s="4" t="s">
        <v>7</v>
      </c>
      <c r="C83" s="4" t="s">
        <v>10</v>
      </c>
      <c r="D83" s="4" t="s">
        <v>11</v>
      </c>
      <c r="E83" s="7" t="s">
        <v>12</v>
      </c>
      <c r="F83" s="20" t="s">
        <v>14</v>
      </c>
    </row>
    <row r="84" spans="1:6" ht="15">
      <c r="A84" s="13"/>
      <c r="B84" s="8"/>
      <c r="C84" s="13"/>
      <c r="D84" s="13"/>
      <c r="E84" s="9"/>
      <c r="F84" s="21"/>
    </row>
    <row r="87" ht="15.75" thickBot="1"/>
    <row r="88" spans="1:5" ht="16.5" thickBot="1" thickTop="1">
      <c r="A88" s="125" t="s">
        <v>6</v>
      </c>
      <c r="B88" s="311" t="s">
        <v>98</v>
      </c>
      <c r="C88" s="312"/>
      <c r="D88" s="125" t="s">
        <v>25</v>
      </c>
      <c r="E88" s="125" t="s">
        <v>106</v>
      </c>
    </row>
    <row r="89" ht="16.5" thickBot="1" thickTop="1"/>
    <row r="90" spans="1:6" ht="15.75" thickBot="1">
      <c r="A90" s="4" t="s">
        <v>13</v>
      </c>
      <c r="B90" s="4" t="s">
        <v>7</v>
      </c>
      <c r="C90" s="4" t="s">
        <v>10</v>
      </c>
      <c r="D90" s="4" t="s">
        <v>11</v>
      </c>
      <c r="E90" s="7" t="s">
        <v>12</v>
      </c>
      <c r="F90" s="20" t="s">
        <v>14</v>
      </c>
    </row>
    <row r="91" spans="1:6" ht="15">
      <c r="A91" s="13"/>
      <c r="B91" s="8"/>
      <c r="C91" s="13"/>
      <c r="D91" s="13"/>
      <c r="E91" s="9"/>
      <c r="F91" s="21"/>
    </row>
    <row r="92" spans="2:6" ht="15">
      <c r="B92" s="15"/>
      <c r="C92" s="12"/>
      <c r="D92" s="15"/>
      <c r="E92" s="15"/>
      <c r="F92" s="23"/>
    </row>
    <row r="93" spans="2:6" ht="15">
      <c r="B93" s="15"/>
      <c r="C93" s="12"/>
      <c r="D93" s="15"/>
      <c r="E93" s="15"/>
      <c r="F93" s="23"/>
    </row>
    <row r="94" spans="1:6" ht="15.75" thickBot="1">
      <c r="A94" s="16"/>
      <c r="B94" s="17"/>
      <c r="C94" s="16"/>
      <c r="D94" s="17"/>
      <c r="E94" s="17"/>
      <c r="F94" s="22"/>
    </row>
    <row r="95" spans="1:6" ht="15.75" thickTop="1">
      <c r="A95" s="12"/>
      <c r="B95" s="15"/>
      <c r="C95" s="12"/>
      <c r="D95" s="15"/>
      <c r="E95" s="15"/>
      <c r="F95" s="23"/>
    </row>
    <row r="97" ht="15.75" thickBot="1">
      <c r="G97" s="15"/>
    </row>
    <row r="98" spans="1:7" ht="16.5" thickBot="1" thickTop="1">
      <c r="A98" s="5" t="s">
        <v>6</v>
      </c>
      <c r="B98" s="309" t="s">
        <v>26</v>
      </c>
      <c r="C98" s="310"/>
      <c r="D98" s="5" t="s">
        <v>27</v>
      </c>
      <c r="E98" s="5" t="s">
        <v>60</v>
      </c>
      <c r="G98" s="15"/>
    </row>
    <row r="99" ht="16.5" thickBot="1" thickTop="1">
      <c r="G99" s="25"/>
    </row>
    <row r="100" spans="1:6" ht="16.5" thickBot="1" thickTop="1">
      <c r="A100" s="3" t="s">
        <v>13</v>
      </c>
      <c r="B100" s="3" t="s">
        <v>7</v>
      </c>
      <c r="C100" s="3" t="s">
        <v>10</v>
      </c>
      <c r="D100" s="3" t="s">
        <v>11</v>
      </c>
      <c r="E100" s="6" t="s">
        <v>12</v>
      </c>
      <c r="F100" s="20" t="s">
        <v>14</v>
      </c>
    </row>
    <row r="101" spans="1:6" ht="15">
      <c r="A101" s="13" t="s">
        <v>5</v>
      </c>
      <c r="B101" s="8" t="s">
        <v>28</v>
      </c>
      <c r="C101" s="13" t="s">
        <v>29</v>
      </c>
      <c r="D101" s="13">
        <v>13</v>
      </c>
      <c r="E101" s="9">
        <v>0.5876157407407407</v>
      </c>
      <c r="F101" s="21">
        <v>50</v>
      </c>
    </row>
    <row r="102" spans="1:6" ht="15">
      <c r="A102" s="14" t="s">
        <v>15</v>
      </c>
      <c r="B102" s="10" t="s">
        <v>22</v>
      </c>
      <c r="C102" s="14" t="s">
        <v>30</v>
      </c>
      <c r="D102" s="14">
        <v>30</v>
      </c>
      <c r="E102" s="11">
        <v>0.7011342592592592</v>
      </c>
      <c r="F102" s="24">
        <v>45</v>
      </c>
    </row>
    <row r="103" spans="1:6" ht="15">
      <c r="A103" s="14" t="s">
        <v>21</v>
      </c>
      <c r="B103" s="10" t="s">
        <v>31</v>
      </c>
      <c r="C103" s="14" t="s">
        <v>32</v>
      </c>
      <c r="D103" s="14">
        <v>61</v>
      </c>
      <c r="E103" s="11">
        <v>0.71875</v>
      </c>
      <c r="F103" s="24">
        <v>42</v>
      </c>
    </row>
    <row r="104" spans="1:6" ht="15">
      <c r="A104" s="14" t="s">
        <v>23</v>
      </c>
      <c r="B104" s="10" t="s">
        <v>33</v>
      </c>
      <c r="C104" s="14" t="s">
        <v>34</v>
      </c>
      <c r="D104" s="14">
        <v>151</v>
      </c>
      <c r="E104" s="11">
        <v>0.7196875</v>
      </c>
      <c r="F104" s="24">
        <v>40</v>
      </c>
    </row>
    <row r="105" spans="1:6" ht="15">
      <c r="A105" s="14" t="s">
        <v>24</v>
      </c>
      <c r="B105" s="10" t="s">
        <v>35</v>
      </c>
      <c r="C105" s="14" t="s">
        <v>36</v>
      </c>
      <c r="D105" s="14">
        <v>45</v>
      </c>
      <c r="E105" s="11">
        <v>0.7355208333333333</v>
      </c>
      <c r="F105" s="24">
        <v>39</v>
      </c>
    </row>
    <row r="108" ht="15.75" thickBot="1"/>
    <row r="109" spans="1:5" ht="16.5" thickBot="1" thickTop="1">
      <c r="A109" s="5" t="s">
        <v>6</v>
      </c>
      <c r="B109" s="123" t="s">
        <v>26</v>
      </c>
      <c r="C109" s="126"/>
      <c r="D109" s="5" t="s">
        <v>27</v>
      </c>
      <c r="E109" s="5" t="s">
        <v>61</v>
      </c>
    </row>
    <row r="110" ht="16.5" thickBot="1" thickTop="1"/>
    <row r="111" spans="1:6" ht="15.75" thickBot="1">
      <c r="A111" s="3" t="s">
        <v>13</v>
      </c>
      <c r="B111" s="3" t="s">
        <v>7</v>
      </c>
      <c r="C111" s="3" t="s">
        <v>10</v>
      </c>
      <c r="D111" s="3" t="s">
        <v>11</v>
      </c>
      <c r="E111" s="6" t="s">
        <v>12</v>
      </c>
      <c r="F111" s="20" t="s">
        <v>14</v>
      </c>
    </row>
    <row r="112" spans="1:6" ht="15">
      <c r="A112" s="13"/>
      <c r="B112" s="8"/>
      <c r="C112" s="13"/>
      <c r="D112" s="13"/>
      <c r="E112" s="9"/>
      <c r="F112" s="21"/>
    </row>
    <row r="113" spans="2:6" ht="15">
      <c r="B113" s="15"/>
      <c r="C113" s="12"/>
      <c r="D113" s="15"/>
      <c r="E113" s="15"/>
      <c r="F113" s="23"/>
    </row>
    <row r="114" spans="2:6" ht="15">
      <c r="B114" s="15"/>
      <c r="C114" s="12"/>
      <c r="D114" s="15"/>
      <c r="E114" s="15"/>
      <c r="F114" s="23"/>
    </row>
    <row r="115" spans="1:6" ht="15.75" thickBot="1">
      <c r="A115" s="16"/>
      <c r="B115" s="17"/>
      <c r="C115" s="16"/>
      <c r="D115" s="17"/>
      <c r="E115" s="17"/>
      <c r="F115" s="22"/>
    </row>
    <row r="116" spans="1:6" ht="15.75" thickTop="1">
      <c r="A116" s="12"/>
      <c r="B116" s="15"/>
      <c r="C116" s="12"/>
      <c r="D116" s="15"/>
      <c r="E116" s="15"/>
      <c r="F116" s="23"/>
    </row>
    <row r="118" ht="15.75" thickBot="1"/>
    <row r="119" spans="1:5" ht="16.5" thickBot="1" thickTop="1">
      <c r="A119" s="5" t="s">
        <v>6</v>
      </c>
      <c r="B119" s="123" t="s">
        <v>37</v>
      </c>
      <c r="C119" s="126"/>
      <c r="D119" s="5" t="s">
        <v>25</v>
      </c>
      <c r="E119" s="5" t="s">
        <v>60</v>
      </c>
    </row>
    <row r="120" ht="16.5" thickBot="1" thickTop="1"/>
    <row r="121" spans="1:6" ht="15.75" thickBot="1">
      <c r="A121" s="3" t="s">
        <v>13</v>
      </c>
      <c r="B121" s="3" t="s">
        <v>7</v>
      </c>
      <c r="C121" s="3" t="s">
        <v>10</v>
      </c>
      <c r="D121" s="3" t="s">
        <v>11</v>
      </c>
      <c r="E121" s="6" t="s">
        <v>12</v>
      </c>
      <c r="F121" s="20" t="s">
        <v>14</v>
      </c>
    </row>
    <row r="122" spans="1:6" ht="15">
      <c r="A122" s="13" t="s">
        <v>5</v>
      </c>
      <c r="B122" s="8" t="s">
        <v>38</v>
      </c>
      <c r="C122" s="13" t="s">
        <v>39</v>
      </c>
      <c r="D122" s="13">
        <v>48</v>
      </c>
      <c r="E122" s="9">
        <v>0.49722222222222223</v>
      </c>
      <c r="F122" s="21">
        <v>50</v>
      </c>
    </row>
    <row r="125" ht="15.75" thickBot="1"/>
    <row r="126" spans="1:5" ht="16.5" thickBot="1" thickTop="1">
      <c r="A126" s="5" t="s">
        <v>6</v>
      </c>
      <c r="B126" s="123" t="s">
        <v>37</v>
      </c>
      <c r="C126" s="126"/>
      <c r="D126" s="5" t="s">
        <v>25</v>
      </c>
      <c r="E126" s="5" t="s">
        <v>61</v>
      </c>
    </row>
    <row r="127" ht="16.5" thickBot="1" thickTop="1"/>
    <row r="128" spans="1:6" ht="15.75" thickBot="1">
      <c r="A128" s="3" t="s">
        <v>13</v>
      </c>
      <c r="B128" s="3" t="s">
        <v>7</v>
      </c>
      <c r="C128" s="3" t="s">
        <v>10</v>
      </c>
      <c r="D128" s="3" t="s">
        <v>11</v>
      </c>
      <c r="E128" s="6" t="s">
        <v>12</v>
      </c>
      <c r="F128" s="20" t="s">
        <v>14</v>
      </c>
    </row>
    <row r="129" spans="1:6" ht="15">
      <c r="A129" s="50" t="s">
        <v>5</v>
      </c>
      <c r="B129" s="129" t="s">
        <v>40</v>
      </c>
      <c r="C129" s="50" t="s">
        <v>41</v>
      </c>
      <c r="D129" s="50">
        <v>44</v>
      </c>
      <c r="E129" s="127">
        <v>0.4341203703703704</v>
      </c>
      <c r="F129" s="131">
        <v>50</v>
      </c>
    </row>
    <row r="130" spans="1:6" ht="15">
      <c r="A130" s="52" t="s">
        <v>15</v>
      </c>
      <c r="B130" s="128" t="s">
        <v>42</v>
      </c>
      <c r="C130" s="52" t="s">
        <v>43</v>
      </c>
      <c r="D130" s="52">
        <v>25</v>
      </c>
      <c r="E130" s="130">
        <v>0.4912152777777778</v>
      </c>
      <c r="F130" s="132">
        <v>45</v>
      </c>
    </row>
    <row r="131" spans="2:6" ht="15">
      <c r="B131" s="15"/>
      <c r="C131" s="12"/>
      <c r="D131" s="15"/>
      <c r="E131" s="15"/>
      <c r="F131" s="23"/>
    </row>
    <row r="132" spans="2:6" ht="15">
      <c r="B132" s="15"/>
      <c r="C132" s="12"/>
      <c r="D132" s="15"/>
      <c r="E132" s="15"/>
      <c r="F132" s="23"/>
    </row>
    <row r="133" spans="1:6" ht="15.75" thickBot="1">
      <c r="A133" s="26"/>
      <c r="B133" s="27"/>
      <c r="C133" s="26"/>
      <c r="D133" s="27"/>
      <c r="E133" s="27"/>
      <c r="F133" s="28"/>
    </row>
    <row r="134" ht="16.5" thickBot="1" thickTop="1"/>
    <row r="135" spans="1:3" ht="16.5" thickBot="1">
      <c r="A135" s="29" t="s">
        <v>62</v>
      </c>
      <c r="B135" s="30"/>
      <c r="C135" s="31">
        <f>SUM(C136:C137)</f>
        <v>17</v>
      </c>
    </row>
    <row r="136" spans="2:3" ht="15.75" thickBot="1">
      <c r="B136" s="32" t="s">
        <v>63</v>
      </c>
      <c r="C136" s="33">
        <v>15</v>
      </c>
    </row>
    <row r="137" spans="2:3" ht="15.75" thickBot="1">
      <c r="B137" s="32" t="s">
        <v>64</v>
      </c>
      <c r="C137" s="33">
        <v>2</v>
      </c>
    </row>
  </sheetData>
  <sheetProtection/>
  <mergeCells count="12">
    <mergeCell ref="B71:C71"/>
    <mergeCell ref="B98:C98"/>
    <mergeCell ref="B81:C81"/>
    <mergeCell ref="B88:C88"/>
    <mergeCell ref="B60:C60"/>
    <mergeCell ref="A3:F3"/>
    <mergeCell ref="B50:C50"/>
    <mergeCell ref="B7:C7"/>
    <mergeCell ref="B24:C24"/>
    <mergeCell ref="B42:C42"/>
    <mergeCell ref="B14:C14"/>
    <mergeCell ref="B32:C3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&amp;C&amp;F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73</v>
      </c>
      <c r="B3" s="292"/>
      <c r="C3" s="292"/>
      <c r="D3" s="292"/>
      <c r="E3" s="292"/>
      <c r="F3" s="292"/>
    </row>
    <row r="4" ht="15">
      <c r="A4" s="38"/>
    </row>
    <row r="6" ht="15.75" thickBot="1"/>
    <row r="7" spans="1:5" ht="16.5" thickBot="1" thickTop="1">
      <c r="A7" s="34" t="s">
        <v>6</v>
      </c>
      <c r="B7" s="313" t="s">
        <v>0</v>
      </c>
      <c r="C7" s="314"/>
      <c r="D7" s="34" t="s">
        <v>9</v>
      </c>
      <c r="E7" s="34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3" t="s">
        <v>5</v>
      </c>
      <c r="B10" s="8" t="s">
        <v>125</v>
      </c>
      <c r="C10" s="13" t="s">
        <v>123</v>
      </c>
      <c r="D10" s="13">
        <v>91</v>
      </c>
      <c r="E10" s="9">
        <v>0.03116898148148148</v>
      </c>
      <c r="F10" s="21">
        <v>50</v>
      </c>
    </row>
    <row r="13" ht="15.75" thickBot="1"/>
    <row r="14" spans="1:5" ht="16.5" thickBot="1" thickTop="1">
      <c r="A14" s="34" t="s">
        <v>6</v>
      </c>
      <c r="B14" s="313" t="s">
        <v>0</v>
      </c>
      <c r="C14" s="314"/>
      <c r="D14" s="34" t="s">
        <v>9</v>
      </c>
      <c r="E14" s="34" t="s">
        <v>45</v>
      </c>
    </row>
    <row r="15" ht="16.5" thickBot="1" thickTop="1"/>
    <row r="16" spans="1:6" ht="15.75" thickBot="1">
      <c r="A16" s="4" t="s">
        <v>13</v>
      </c>
      <c r="B16" s="4" t="s">
        <v>7</v>
      </c>
      <c r="C16" s="4" t="s">
        <v>10</v>
      </c>
      <c r="D16" s="4" t="s">
        <v>11</v>
      </c>
      <c r="E16" s="7" t="s">
        <v>12</v>
      </c>
      <c r="F16" s="20" t="s">
        <v>14</v>
      </c>
    </row>
    <row r="17" spans="1:11" ht="15">
      <c r="A17" s="13" t="s">
        <v>5</v>
      </c>
      <c r="B17" s="8" t="s">
        <v>126</v>
      </c>
      <c r="C17" s="13" t="s">
        <v>124</v>
      </c>
      <c r="D17" s="13">
        <v>140</v>
      </c>
      <c r="E17" s="9">
        <v>0.02732638888888889</v>
      </c>
      <c r="F17" s="21">
        <v>50</v>
      </c>
      <c r="H17" s="12"/>
      <c r="I17" s="15"/>
      <c r="J17" s="12"/>
      <c r="K17" s="15"/>
    </row>
    <row r="18" spans="9:11" ht="15">
      <c r="I18" s="2"/>
      <c r="K18" s="2"/>
    </row>
    <row r="20" spans="1:7" ht="15.75" thickBot="1">
      <c r="A20" s="16"/>
      <c r="B20" s="17"/>
      <c r="C20" s="16"/>
      <c r="D20" s="17"/>
      <c r="E20" s="17"/>
      <c r="F20" s="22"/>
      <c r="G20" s="17"/>
    </row>
    <row r="21" spans="1:7" ht="15.75" thickTop="1">
      <c r="A21" s="12"/>
      <c r="B21" s="15"/>
      <c r="C21" s="12"/>
      <c r="D21" s="15"/>
      <c r="E21" s="15"/>
      <c r="F21" s="23"/>
      <c r="G21" s="15"/>
    </row>
    <row r="23" ht="15.75" thickBot="1"/>
    <row r="24" spans="1:5" ht="16.5" thickBot="1" thickTop="1">
      <c r="A24" s="34" t="s">
        <v>6</v>
      </c>
      <c r="B24" s="313" t="s">
        <v>46</v>
      </c>
      <c r="C24" s="314"/>
      <c r="D24" s="34" t="s">
        <v>47</v>
      </c>
      <c r="E24" s="34" t="s">
        <v>44</v>
      </c>
    </row>
    <row r="25" ht="16.5" thickBot="1" thickTop="1"/>
    <row r="26" spans="1:6" ht="15.75" thickBot="1">
      <c r="A26" s="4" t="s">
        <v>13</v>
      </c>
      <c r="B26" s="4" t="s">
        <v>7</v>
      </c>
      <c r="C26" s="4" t="s">
        <v>10</v>
      </c>
      <c r="D26" s="4" t="s">
        <v>11</v>
      </c>
      <c r="E26" s="7" t="s">
        <v>12</v>
      </c>
      <c r="F26" s="20" t="s">
        <v>14</v>
      </c>
    </row>
    <row r="27" spans="1:6" ht="15">
      <c r="A27" s="150" t="s">
        <v>5</v>
      </c>
      <c r="B27" s="152" t="s">
        <v>48</v>
      </c>
      <c r="C27" s="13" t="s">
        <v>49</v>
      </c>
      <c r="D27" s="13">
        <v>24</v>
      </c>
      <c r="E27" s="9">
        <v>0.033229166666666664</v>
      </c>
      <c r="F27" s="21">
        <v>50</v>
      </c>
    </row>
    <row r="28" spans="1:6" ht="15">
      <c r="A28" s="52" t="s">
        <v>15</v>
      </c>
      <c r="B28" s="149" t="s">
        <v>127</v>
      </c>
      <c r="C28" s="52" t="s">
        <v>49</v>
      </c>
      <c r="D28" s="52">
        <v>114</v>
      </c>
      <c r="E28" s="148">
        <v>0.03634259259259259</v>
      </c>
      <c r="F28" s="24">
        <v>45</v>
      </c>
    </row>
    <row r="29" spans="1:6" ht="15">
      <c r="A29" s="151" t="s">
        <v>21</v>
      </c>
      <c r="B29" s="149" t="s">
        <v>128</v>
      </c>
      <c r="C29" s="52" t="s">
        <v>49</v>
      </c>
      <c r="D29" s="52">
        <v>154</v>
      </c>
      <c r="E29" s="148">
        <v>0.04487268518518519</v>
      </c>
      <c r="F29" s="24">
        <v>42</v>
      </c>
    </row>
    <row r="30" spans="1:6" ht="15">
      <c r="A30" s="52" t="s">
        <v>23</v>
      </c>
      <c r="B30" s="149" t="s">
        <v>50</v>
      </c>
      <c r="C30" s="52" t="s">
        <v>49</v>
      </c>
      <c r="D30" s="52">
        <v>89</v>
      </c>
      <c r="E30" s="148">
        <v>0.06526620370370372</v>
      </c>
      <c r="F30" s="24">
        <v>40</v>
      </c>
    </row>
    <row r="33" ht="15.75" thickBot="1"/>
    <row r="34" spans="1:5" ht="16.5" thickBot="1" thickTop="1">
      <c r="A34" s="34" t="s">
        <v>6</v>
      </c>
      <c r="B34" s="313" t="s">
        <v>46</v>
      </c>
      <c r="C34" s="314"/>
      <c r="D34" s="34" t="s">
        <v>47</v>
      </c>
      <c r="E34" s="34" t="s">
        <v>45</v>
      </c>
    </row>
    <row r="35" ht="16.5" thickBot="1" thickTop="1"/>
    <row r="36" spans="1:6" ht="15.75" thickBot="1">
      <c r="A36" s="4" t="s">
        <v>13</v>
      </c>
      <c r="B36" s="4" t="s">
        <v>7</v>
      </c>
      <c r="C36" s="4" t="s">
        <v>10</v>
      </c>
      <c r="D36" s="4" t="s">
        <v>11</v>
      </c>
      <c r="E36" s="7" t="s">
        <v>12</v>
      </c>
      <c r="F36" s="20" t="s">
        <v>14</v>
      </c>
    </row>
    <row r="37" spans="1:6" ht="15">
      <c r="A37" s="13"/>
      <c r="B37" s="8"/>
      <c r="C37" s="13"/>
      <c r="D37" s="13"/>
      <c r="E37" s="9"/>
      <c r="F37" s="21"/>
    </row>
    <row r="38" spans="2:7" ht="15">
      <c r="B38" s="15"/>
      <c r="C38" s="12"/>
      <c r="D38" s="15"/>
      <c r="E38" s="15"/>
      <c r="F38" s="23"/>
      <c r="G38" s="15"/>
    </row>
    <row r="39" spans="2:7" ht="15">
      <c r="B39" s="15"/>
      <c r="C39" s="12"/>
      <c r="D39" s="15"/>
      <c r="E39" s="15"/>
      <c r="F39" s="23"/>
      <c r="G39" s="15"/>
    </row>
    <row r="40" spans="1:7" ht="15.75" thickBot="1">
      <c r="A40" s="16"/>
      <c r="B40" s="17"/>
      <c r="C40" s="16"/>
      <c r="D40" s="17"/>
      <c r="E40" s="17"/>
      <c r="F40" s="22"/>
      <c r="G40" s="17"/>
    </row>
    <row r="41" spans="1:7" ht="15.75" thickTop="1">
      <c r="A41" s="12"/>
      <c r="B41" s="15"/>
      <c r="C41" s="12"/>
      <c r="D41" s="15"/>
      <c r="E41" s="15"/>
      <c r="F41" s="23"/>
      <c r="G41" s="15"/>
    </row>
    <row r="42" spans="1:7" ht="15">
      <c r="A42" s="12"/>
      <c r="B42" s="15"/>
      <c r="C42" s="12"/>
      <c r="D42" s="15"/>
      <c r="E42" s="15"/>
      <c r="F42" s="23"/>
      <c r="G42" s="15"/>
    </row>
    <row r="43" ht="15.75" thickBot="1"/>
    <row r="44" spans="1:5" ht="16.5" thickBot="1" thickTop="1">
      <c r="A44" s="34" t="s">
        <v>6</v>
      </c>
      <c r="B44" s="313" t="s">
        <v>17</v>
      </c>
      <c r="C44" s="314"/>
      <c r="D44" s="34" t="s">
        <v>16</v>
      </c>
      <c r="E44" s="34" t="s">
        <v>44</v>
      </c>
    </row>
    <row r="45" ht="16.5" thickBot="1" thickTop="1"/>
    <row r="46" spans="1:6" ht="15.75" thickBot="1">
      <c r="A46" s="4" t="s">
        <v>13</v>
      </c>
      <c r="B46" s="4" t="s">
        <v>7</v>
      </c>
      <c r="C46" s="4" t="s">
        <v>10</v>
      </c>
      <c r="D46" s="4" t="s">
        <v>11</v>
      </c>
      <c r="E46" s="7" t="s">
        <v>12</v>
      </c>
      <c r="F46" s="20" t="s">
        <v>14</v>
      </c>
    </row>
    <row r="47" spans="1:6" ht="15">
      <c r="A47" s="13" t="s">
        <v>5</v>
      </c>
      <c r="B47" s="8" t="s">
        <v>20</v>
      </c>
      <c r="C47" s="13" t="s">
        <v>19</v>
      </c>
      <c r="D47" s="13">
        <v>31</v>
      </c>
      <c r="E47" s="9">
        <v>0.06976851851851852</v>
      </c>
      <c r="F47" s="21">
        <v>50</v>
      </c>
    </row>
    <row r="48" spans="1:6" ht="15">
      <c r="A48" s="52" t="s">
        <v>15</v>
      </c>
      <c r="B48" s="51" t="s">
        <v>18</v>
      </c>
      <c r="C48" s="52" t="s">
        <v>19</v>
      </c>
      <c r="D48" s="52">
        <v>26</v>
      </c>
      <c r="E48" s="148">
        <v>0.07210648148148148</v>
      </c>
      <c r="F48" s="24">
        <v>45</v>
      </c>
    </row>
    <row r="51" ht="15.75" thickBot="1"/>
    <row r="52" spans="1:5" ht="16.5" thickBot="1" thickTop="1">
      <c r="A52" s="34" t="s">
        <v>6</v>
      </c>
      <c r="B52" s="313" t="s">
        <v>17</v>
      </c>
      <c r="C52" s="314"/>
      <c r="D52" s="34" t="s">
        <v>16</v>
      </c>
      <c r="E52" s="34" t="s">
        <v>45</v>
      </c>
    </row>
    <row r="53" ht="16.5" thickBot="1" thickTop="1"/>
    <row r="54" spans="1:6" ht="15.75" thickBot="1">
      <c r="A54" s="4" t="s">
        <v>13</v>
      </c>
      <c r="B54" s="4" t="s">
        <v>7</v>
      </c>
      <c r="C54" s="4" t="s">
        <v>10</v>
      </c>
      <c r="D54" s="4" t="s">
        <v>11</v>
      </c>
      <c r="E54" s="7" t="s">
        <v>12</v>
      </c>
      <c r="F54" s="20" t="s">
        <v>14</v>
      </c>
    </row>
    <row r="55" spans="1:6" ht="15">
      <c r="A55" s="13" t="s">
        <v>5</v>
      </c>
      <c r="B55" s="8" t="s">
        <v>129</v>
      </c>
      <c r="C55" s="13" t="s">
        <v>130</v>
      </c>
      <c r="D55" s="13">
        <v>149</v>
      </c>
      <c r="E55" s="9">
        <v>0.07361111111111111</v>
      </c>
      <c r="F55" s="21">
        <v>50</v>
      </c>
    </row>
    <row r="56" spans="2:7" ht="15">
      <c r="B56" s="15"/>
      <c r="C56" s="12"/>
      <c r="D56" s="15"/>
      <c r="E56" s="15"/>
      <c r="F56" s="23"/>
      <c r="G56" s="15"/>
    </row>
    <row r="57" spans="2:7" ht="15">
      <c r="B57" s="15"/>
      <c r="C57" s="12"/>
      <c r="D57" s="15"/>
      <c r="E57" s="15"/>
      <c r="F57" s="23"/>
      <c r="G57" s="15"/>
    </row>
    <row r="58" spans="1:7" ht="15.75" thickBot="1">
      <c r="A58" s="16"/>
      <c r="B58" s="17"/>
      <c r="C58" s="16"/>
      <c r="D58" s="17"/>
      <c r="E58" s="17"/>
      <c r="F58" s="22"/>
      <c r="G58" s="17"/>
    </row>
    <row r="59" spans="1:7" ht="15.75" thickTop="1">
      <c r="A59" s="12"/>
      <c r="B59" s="15"/>
      <c r="C59" s="12"/>
      <c r="D59" s="15"/>
      <c r="E59" s="15"/>
      <c r="F59" s="23"/>
      <c r="G59" s="15"/>
    </row>
    <row r="61" ht="15.75" thickBot="1"/>
    <row r="62" spans="1:5" ht="16.5" thickBot="1" thickTop="1">
      <c r="A62" s="34" t="s">
        <v>6</v>
      </c>
      <c r="B62" s="313" t="s">
        <v>51</v>
      </c>
      <c r="C62" s="314"/>
      <c r="D62" s="34" t="s">
        <v>52</v>
      </c>
      <c r="E62" s="34" t="s">
        <v>44</v>
      </c>
    </row>
    <row r="63" ht="16.5" thickBot="1" thickTop="1"/>
    <row r="64" spans="1:6" ht="15.75" thickBot="1">
      <c r="A64" s="4" t="s">
        <v>13</v>
      </c>
      <c r="B64" s="4" t="s">
        <v>7</v>
      </c>
      <c r="C64" s="4" t="s">
        <v>10</v>
      </c>
      <c r="D64" s="4" t="s">
        <v>11</v>
      </c>
      <c r="E64" s="7" t="s">
        <v>12</v>
      </c>
      <c r="F64" s="20" t="s">
        <v>14</v>
      </c>
    </row>
    <row r="65" spans="1:6" ht="15">
      <c r="A65" s="13" t="s">
        <v>5</v>
      </c>
      <c r="B65" s="8" t="s">
        <v>55</v>
      </c>
      <c r="C65" s="13" t="s">
        <v>54</v>
      </c>
      <c r="D65" s="13">
        <v>3</v>
      </c>
      <c r="E65" s="9">
        <v>0.14594907407407406</v>
      </c>
      <c r="F65" s="21">
        <v>50</v>
      </c>
    </row>
    <row r="68" ht="15.75" thickBot="1"/>
    <row r="69" spans="1:5" ht="16.5" thickBot="1" thickTop="1">
      <c r="A69" s="34" t="s">
        <v>6</v>
      </c>
      <c r="B69" s="313" t="s">
        <v>51</v>
      </c>
      <c r="C69" s="314"/>
      <c r="D69" s="34" t="s">
        <v>52</v>
      </c>
      <c r="E69" s="34" t="s">
        <v>45</v>
      </c>
    </row>
    <row r="70" ht="16.5" thickBot="1" thickTop="1"/>
    <row r="71" spans="1:6" ht="15.75" thickBot="1">
      <c r="A71" s="4" t="s">
        <v>13</v>
      </c>
      <c r="B71" s="4" t="s">
        <v>7</v>
      </c>
      <c r="C71" s="4" t="s">
        <v>10</v>
      </c>
      <c r="D71" s="4" t="s">
        <v>11</v>
      </c>
      <c r="E71" s="7" t="s">
        <v>12</v>
      </c>
      <c r="F71" s="20" t="s">
        <v>14</v>
      </c>
    </row>
    <row r="72" spans="1:6" ht="15">
      <c r="A72" s="13"/>
      <c r="B72" s="8"/>
      <c r="C72" s="13"/>
      <c r="D72" s="13"/>
      <c r="E72" s="9"/>
      <c r="F72" s="21"/>
    </row>
    <row r="73" spans="2:7" ht="15">
      <c r="B73" s="15"/>
      <c r="C73" s="12"/>
      <c r="D73" s="15"/>
      <c r="E73" s="15"/>
      <c r="F73" s="23"/>
      <c r="G73" s="15"/>
    </row>
    <row r="74" spans="2:7" ht="15">
      <c r="B74" s="15"/>
      <c r="C74" s="12"/>
      <c r="D74" s="15"/>
      <c r="E74" s="15"/>
      <c r="F74" s="23"/>
      <c r="G74" s="15"/>
    </row>
    <row r="75" spans="1:7" ht="15.75" thickBot="1">
      <c r="A75" s="16"/>
      <c r="B75" s="17"/>
      <c r="C75" s="16"/>
      <c r="D75" s="17"/>
      <c r="E75" s="17"/>
      <c r="F75" s="22"/>
      <c r="G75" s="17"/>
    </row>
    <row r="76" spans="1:7" ht="15.75" thickTop="1">
      <c r="A76" s="12"/>
      <c r="B76" s="15"/>
      <c r="C76" s="12"/>
      <c r="D76" s="15"/>
      <c r="E76" s="15"/>
      <c r="F76" s="23"/>
      <c r="G76" s="15"/>
    </row>
    <row r="78" ht="15.75" thickBot="1"/>
    <row r="79" spans="1:5" ht="16.5" thickBot="1" thickTop="1">
      <c r="A79" s="34" t="s">
        <v>6</v>
      </c>
      <c r="B79" s="313" t="s">
        <v>98</v>
      </c>
      <c r="C79" s="314"/>
      <c r="D79" s="34" t="s">
        <v>25</v>
      </c>
      <c r="E79" s="34" t="s">
        <v>105</v>
      </c>
    </row>
    <row r="80" ht="16.5" thickBot="1" thickTop="1"/>
    <row r="81" spans="1:6" ht="15.75" thickBot="1">
      <c r="A81" s="4" t="s">
        <v>13</v>
      </c>
      <c r="B81" s="4" t="s">
        <v>7</v>
      </c>
      <c r="C81" s="4" t="s">
        <v>10</v>
      </c>
      <c r="D81" s="4" t="s">
        <v>11</v>
      </c>
      <c r="E81" s="7" t="s">
        <v>12</v>
      </c>
      <c r="F81" s="20" t="s">
        <v>14</v>
      </c>
    </row>
    <row r="82" spans="1:6" ht="15">
      <c r="A82" s="13"/>
      <c r="B82" s="8"/>
      <c r="C82" s="13"/>
      <c r="D82" s="13"/>
      <c r="E82" s="9"/>
      <c r="F82" s="21"/>
    </row>
    <row r="85" ht="15.75" thickBot="1"/>
    <row r="86" spans="1:5" ht="16.5" thickBot="1" thickTop="1">
      <c r="A86" s="34" t="s">
        <v>6</v>
      </c>
      <c r="B86" s="313" t="s">
        <v>98</v>
      </c>
      <c r="C86" s="314"/>
      <c r="D86" s="34" t="s">
        <v>25</v>
      </c>
      <c r="E86" s="34" t="s">
        <v>106</v>
      </c>
    </row>
    <row r="87" ht="16.5" thickBot="1" thickTop="1"/>
    <row r="88" spans="1:6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</row>
    <row r="89" spans="1:6" ht="15">
      <c r="A89" s="13"/>
      <c r="B89" s="8"/>
      <c r="C89" s="13"/>
      <c r="D89" s="13"/>
      <c r="E89" s="9"/>
      <c r="F89" s="21"/>
    </row>
    <row r="90" spans="2:6" ht="15">
      <c r="B90" s="15"/>
      <c r="C90" s="12"/>
      <c r="D90" s="15"/>
      <c r="E90" s="15"/>
      <c r="F90" s="23"/>
    </row>
    <row r="91" spans="2:6" ht="15">
      <c r="B91" s="15"/>
      <c r="C91" s="12"/>
      <c r="D91" s="15"/>
      <c r="E91" s="15"/>
      <c r="F91" s="23"/>
    </row>
    <row r="92" spans="1:6" ht="15.75" thickBot="1">
      <c r="A92" s="16"/>
      <c r="B92" s="17"/>
      <c r="C92" s="16"/>
      <c r="D92" s="17"/>
      <c r="E92" s="17"/>
      <c r="F92" s="22"/>
    </row>
    <row r="93" spans="1:6" ht="15.75" thickTop="1">
      <c r="A93" s="12"/>
      <c r="B93" s="15"/>
      <c r="C93" s="12"/>
      <c r="D93" s="15"/>
      <c r="E93" s="15"/>
      <c r="F93" s="23"/>
    </row>
    <row r="95" ht="15.75" thickBot="1"/>
    <row r="96" spans="1:5" ht="16.5" thickBot="1" thickTop="1">
      <c r="A96" s="34" t="s">
        <v>6</v>
      </c>
      <c r="B96" s="120" t="s">
        <v>26</v>
      </c>
      <c r="C96" s="124"/>
      <c r="D96" s="34" t="s">
        <v>27</v>
      </c>
      <c r="E96" s="34" t="s">
        <v>60</v>
      </c>
    </row>
    <row r="97" ht="16.5" thickBot="1" thickTop="1"/>
    <row r="98" spans="1:6" ht="15.75" thickBot="1">
      <c r="A98" s="4" t="s">
        <v>13</v>
      </c>
      <c r="B98" s="4" t="s">
        <v>7</v>
      </c>
      <c r="C98" s="4" t="s">
        <v>10</v>
      </c>
      <c r="D98" s="4" t="s">
        <v>11</v>
      </c>
      <c r="E98" s="7" t="s">
        <v>12</v>
      </c>
      <c r="F98" s="20" t="s">
        <v>14</v>
      </c>
    </row>
    <row r="99" spans="1:6" ht="15">
      <c r="A99" s="13" t="s">
        <v>5</v>
      </c>
      <c r="B99" s="8" t="s">
        <v>22</v>
      </c>
      <c r="C99" s="13" t="s">
        <v>30</v>
      </c>
      <c r="D99" s="13">
        <v>30</v>
      </c>
      <c r="E99" s="9">
        <v>0.6486111111111111</v>
      </c>
      <c r="F99" s="21">
        <v>50</v>
      </c>
    </row>
    <row r="100" spans="1:6" ht="15">
      <c r="A100" s="52" t="s">
        <v>15</v>
      </c>
      <c r="B100" s="51" t="s">
        <v>133</v>
      </c>
      <c r="C100" s="52" t="s">
        <v>134</v>
      </c>
      <c r="D100" s="52">
        <v>118</v>
      </c>
      <c r="E100" s="148">
        <v>0.6541666666666667</v>
      </c>
      <c r="F100" s="24">
        <v>45</v>
      </c>
    </row>
    <row r="101" spans="1:6" ht="15">
      <c r="A101" s="52" t="s">
        <v>21</v>
      </c>
      <c r="B101" s="51" t="s">
        <v>31</v>
      </c>
      <c r="C101" s="52" t="s">
        <v>32</v>
      </c>
      <c r="D101" s="52">
        <v>61</v>
      </c>
      <c r="E101" s="148">
        <v>0.6998958333333333</v>
      </c>
      <c r="F101" s="24">
        <v>42</v>
      </c>
    </row>
    <row r="102" spans="1:6" ht="15">
      <c r="A102" s="52" t="s">
        <v>23</v>
      </c>
      <c r="B102" s="51" t="s">
        <v>135</v>
      </c>
      <c r="C102" s="52" t="s">
        <v>136</v>
      </c>
      <c r="D102" s="52">
        <v>92</v>
      </c>
      <c r="E102" s="148">
        <v>0.7628356481481481</v>
      </c>
      <c r="F102" s="24">
        <v>40</v>
      </c>
    </row>
    <row r="105" ht="15.75" thickBot="1"/>
    <row r="106" spans="1:5" ht="16.5" thickBot="1" thickTop="1">
      <c r="A106" s="34" t="s">
        <v>6</v>
      </c>
      <c r="B106" s="120" t="s">
        <v>26</v>
      </c>
      <c r="C106" s="124"/>
      <c r="D106" s="34" t="s">
        <v>27</v>
      </c>
      <c r="E106" s="34" t="s">
        <v>61</v>
      </c>
    </row>
    <row r="107" ht="16.5" thickBot="1" thickTop="1"/>
    <row r="108" spans="1:6" ht="15.75" thickBot="1">
      <c r="A108" s="4" t="s">
        <v>13</v>
      </c>
      <c r="B108" s="4" t="s">
        <v>7</v>
      </c>
      <c r="C108" s="4" t="s">
        <v>10</v>
      </c>
      <c r="D108" s="4" t="s">
        <v>11</v>
      </c>
      <c r="E108" s="7" t="s">
        <v>12</v>
      </c>
      <c r="F108" s="20" t="s">
        <v>14</v>
      </c>
    </row>
    <row r="109" spans="1:6" ht="15">
      <c r="A109" s="13" t="s">
        <v>5</v>
      </c>
      <c r="B109" s="8" t="s">
        <v>131</v>
      </c>
      <c r="C109" s="13" t="s">
        <v>132</v>
      </c>
      <c r="D109" s="13">
        <v>41</v>
      </c>
      <c r="E109" s="9">
        <v>0.8951504629629629</v>
      </c>
      <c r="F109" s="21">
        <v>50</v>
      </c>
    </row>
    <row r="110" spans="2:6" ht="15">
      <c r="B110" s="15"/>
      <c r="C110" s="12"/>
      <c r="D110" s="15"/>
      <c r="E110" s="15"/>
      <c r="F110" s="23"/>
    </row>
    <row r="111" spans="2:6" ht="15">
      <c r="B111" s="15"/>
      <c r="C111" s="12"/>
      <c r="D111" s="15"/>
      <c r="E111" s="15"/>
      <c r="F111" s="23"/>
    </row>
    <row r="112" spans="1:6" ht="15.75" thickBot="1">
      <c r="A112" s="16"/>
      <c r="B112" s="17"/>
      <c r="C112" s="16"/>
      <c r="D112" s="17"/>
      <c r="E112" s="17"/>
      <c r="F112" s="22"/>
    </row>
    <row r="113" spans="1:6" ht="15.75" thickTop="1">
      <c r="A113" s="12"/>
      <c r="B113" s="15"/>
      <c r="C113" s="12"/>
      <c r="D113" s="15"/>
      <c r="E113" s="15"/>
      <c r="F113" s="23"/>
    </row>
    <row r="115" ht="15.75" thickBot="1"/>
    <row r="116" spans="1:5" ht="16.5" thickBot="1" thickTop="1">
      <c r="A116" s="34" t="s">
        <v>6</v>
      </c>
      <c r="B116" s="120" t="s">
        <v>37</v>
      </c>
      <c r="C116" s="121"/>
      <c r="D116" s="34" t="s">
        <v>25</v>
      </c>
      <c r="E116" s="34" t="s">
        <v>60</v>
      </c>
    </row>
    <row r="117" ht="16.5" thickBot="1" thickTop="1"/>
    <row r="118" spans="1:6" ht="15.75" thickBot="1">
      <c r="A118" s="4" t="s">
        <v>13</v>
      </c>
      <c r="B118" s="4" t="s">
        <v>7</v>
      </c>
      <c r="C118" s="4" t="s">
        <v>10</v>
      </c>
      <c r="D118" s="4" t="s">
        <v>11</v>
      </c>
      <c r="E118" s="7" t="s">
        <v>12</v>
      </c>
      <c r="F118" s="20" t="s">
        <v>14</v>
      </c>
    </row>
    <row r="119" spans="1:6" ht="15">
      <c r="A119" s="13"/>
      <c r="B119" s="8"/>
      <c r="C119" s="13"/>
      <c r="D119" s="13"/>
      <c r="E119" s="9"/>
      <c r="F119" s="21"/>
    </row>
    <row r="122" ht="15.75" thickBot="1"/>
    <row r="123" spans="1:5" ht="16.5" thickBot="1" thickTop="1">
      <c r="A123" s="34" t="s">
        <v>6</v>
      </c>
      <c r="B123" s="120" t="s">
        <v>37</v>
      </c>
      <c r="C123" s="121"/>
      <c r="D123" s="34" t="s">
        <v>25</v>
      </c>
      <c r="E123" s="34" t="s">
        <v>61</v>
      </c>
    </row>
    <row r="124" ht="16.5" thickBot="1" thickTop="1"/>
    <row r="125" spans="1:6" ht="15.75" thickBot="1">
      <c r="A125" s="4" t="s">
        <v>13</v>
      </c>
      <c r="B125" s="4" t="s">
        <v>7</v>
      </c>
      <c r="C125" s="4" t="s">
        <v>10</v>
      </c>
      <c r="D125" s="4" t="s">
        <v>11</v>
      </c>
      <c r="E125" s="7" t="s">
        <v>12</v>
      </c>
      <c r="F125" s="20" t="s">
        <v>14</v>
      </c>
    </row>
    <row r="126" spans="1:6" ht="15">
      <c r="A126" s="50" t="s">
        <v>5</v>
      </c>
      <c r="B126" s="50" t="s">
        <v>42</v>
      </c>
      <c r="C126" s="50" t="s">
        <v>43</v>
      </c>
      <c r="D126" s="50">
        <v>25</v>
      </c>
      <c r="E126" s="153">
        <v>0.47291666666666665</v>
      </c>
      <c r="F126" s="131">
        <v>50</v>
      </c>
    </row>
    <row r="129" spans="1:6" ht="15.75" thickBot="1">
      <c r="A129" s="26"/>
      <c r="B129" s="27"/>
      <c r="C129" s="26"/>
      <c r="D129" s="27"/>
      <c r="E129" s="27"/>
      <c r="F129" s="28"/>
    </row>
    <row r="130" ht="16.5" thickBot="1" thickTop="1"/>
    <row r="131" spans="1:3" ht="16.5" thickBot="1">
      <c r="A131" s="29" t="s">
        <v>62</v>
      </c>
      <c r="B131" s="30"/>
      <c r="C131" s="31">
        <f>SUM(C132:C133)</f>
        <v>16</v>
      </c>
    </row>
    <row r="132" spans="2:3" ht="15.75" thickBot="1">
      <c r="B132" s="32" t="s">
        <v>63</v>
      </c>
      <c r="C132" s="33">
        <v>12</v>
      </c>
    </row>
    <row r="133" spans="2:3" ht="15.75" thickBot="1">
      <c r="B133" s="32" t="s">
        <v>64</v>
      </c>
      <c r="C133" s="33">
        <v>4</v>
      </c>
    </row>
  </sheetData>
  <sheetProtection/>
  <mergeCells count="11">
    <mergeCell ref="A3:F3"/>
    <mergeCell ref="B79:C79"/>
    <mergeCell ref="B86:C86"/>
    <mergeCell ref="B52:C52"/>
    <mergeCell ref="B7:C7"/>
    <mergeCell ref="B24:C24"/>
    <mergeCell ref="B44:C44"/>
    <mergeCell ref="B14:C14"/>
    <mergeCell ref="B34:C34"/>
    <mergeCell ref="B62:C62"/>
    <mergeCell ref="B69:C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&amp;C&amp;F</oddHead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44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74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35" t="s">
        <v>6</v>
      </c>
      <c r="B7" s="315" t="s">
        <v>0</v>
      </c>
      <c r="C7" s="316"/>
      <c r="D7" s="35" t="s">
        <v>9</v>
      </c>
      <c r="E7" s="35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3" t="s">
        <v>5</v>
      </c>
      <c r="B10" s="8" t="s">
        <v>138</v>
      </c>
      <c r="C10" s="13" t="s">
        <v>139</v>
      </c>
      <c r="D10" s="13">
        <v>90</v>
      </c>
      <c r="E10" s="9">
        <v>0.017569444444444447</v>
      </c>
      <c r="F10" s="21">
        <v>50</v>
      </c>
    </row>
    <row r="11" spans="1:6" ht="15">
      <c r="A11" s="52" t="s">
        <v>15</v>
      </c>
      <c r="B11" s="51" t="s">
        <v>125</v>
      </c>
      <c r="C11" s="52" t="s">
        <v>123</v>
      </c>
      <c r="D11" s="52">
        <v>91</v>
      </c>
      <c r="E11" s="148">
        <v>0.030150462962962962</v>
      </c>
      <c r="F11" s="24">
        <v>45</v>
      </c>
    </row>
    <row r="14" ht="15.75" thickBot="1"/>
    <row r="15" spans="1:5" ht="16.5" thickBot="1" thickTop="1">
      <c r="A15" s="35" t="s">
        <v>6</v>
      </c>
      <c r="B15" s="315" t="s">
        <v>0</v>
      </c>
      <c r="C15" s="316"/>
      <c r="D15" s="35" t="s">
        <v>9</v>
      </c>
      <c r="E15" s="35" t="s">
        <v>45</v>
      </c>
    </row>
    <row r="16" ht="16.5" thickBot="1" thickTop="1"/>
    <row r="17" spans="1:6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</row>
    <row r="18" spans="1:11" ht="15">
      <c r="A18" s="13"/>
      <c r="B18" s="8"/>
      <c r="C18" s="13"/>
      <c r="D18" s="13"/>
      <c r="E18" s="9"/>
      <c r="F18" s="21"/>
      <c r="H18" s="12"/>
      <c r="I18" s="15"/>
      <c r="J18" s="12"/>
      <c r="K18" s="15"/>
    </row>
    <row r="19" spans="9:11" ht="15">
      <c r="I19" s="2"/>
      <c r="K19" s="2"/>
    </row>
    <row r="21" spans="1:7" ht="15.75" thickBot="1">
      <c r="A21" s="16"/>
      <c r="B21" s="17"/>
      <c r="C21" s="16"/>
      <c r="D21" s="17"/>
      <c r="E21" s="17"/>
      <c r="F21" s="22"/>
      <c r="G21" s="17"/>
    </row>
    <row r="22" spans="1:7" ht="15.75" thickTop="1">
      <c r="A22" s="12"/>
      <c r="B22" s="15"/>
      <c r="C22" s="12"/>
      <c r="D22" s="15"/>
      <c r="E22" s="15"/>
      <c r="F22" s="23"/>
      <c r="G22" s="15"/>
    </row>
    <row r="24" ht="15.75" thickBot="1"/>
    <row r="25" spans="1:5" ht="16.5" thickBot="1" thickTop="1">
      <c r="A25" s="35" t="s">
        <v>6</v>
      </c>
      <c r="B25" s="315" t="s">
        <v>46</v>
      </c>
      <c r="C25" s="316"/>
      <c r="D25" s="35" t="s">
        <v>47</v>
      </c>
      <c r="E25" s="35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3" t="s">
        <v>5</v>
      </c>
      <c r="B28" s="8" t="s">
        <v>50</v>
      </c>
      <c r="C28" s="13" t="s">
        <v>49</v>
      </c>
      <c r="D28" s="13">
        <v>89</v>
      </c>
      <c r="E28" s="9">
        <v>0.034930555555555555</v>
      </c>
      <c r="F28" s="21">
        <v>50</v>
      </c>
    </row>
    <row r="29" spans="1:6" ht="15">
      <c r="A29" s="52" t="s">
        <v>15</v>
      </c>
      <c r="B29" s="51" t="s">
        <v>140</v>
      </c>
      <c r="C29" s="52" t="s">
        <v>49</v>
      </c>
      <c r="D29" s="52">
        <v>108</v>
      </c>
      <c r="E29" s="148">
        <v>0.04128472222222222</v>
      </c>
      <c r="F29" s="24">
        <v>45</v>
      </c>
    </row>
    <row r="32" ht="15.75" thickBot="1"/>
    <row r="33" spans="1:5" ht="16.5" thickBot="1" thickTop="1">
      <c r="A33" s="35" t="s">
        <v>6</v>
      </c>
      <c r="B33" s="315" t="s">
        <v>46</v>
      </c>
      <c r="C33" s="316"/>
      <c r="D33" s="35" t="s">
        <v>47</v>
      </c>
      <c r="E33" s="35" t="s">
        <v>45</v>
      </c>
    </row>
    <row r="34" ht="16.5" thickBot="1" thickTop="1"/>
    <row r="35" spans="1:6" ht="15.75" thickBot="1">
      <c r="A35" s="4" t="s">
        <v>13</v>
      </c>
      <c r="B35" s="4" t="s">
        <v>7</v>
      </c>
      <c r="C35" s="4" t="s">
        <v>10</v>
      </c>
      <c r="D35" s="4" t="s">
        <v>11</v>
      </c>
      <c r="E35" s="7" t="s">
        <v>12</v>
      </c>
      <c r="F35" s="20" t="s">
        <v>14</v>
      </c>
    </row>
    <row r="36" spans="1:6" ht="15">
      <c r="A36" s="13"/>
      <c r="B36" s="8"/>
      <c r="C36" s="13"/>
      <c r="D36" s="13"/>
      <c r="E36" s="9"/>
      <c r="F36" s="21"/>
    </row>
    <row r="37" spans="2:7" ht="15">
      <c r="B37" s="15"/>
      <c r="C37" s="12"/>
      <c r="D37" s="15"/>
      <c r="E37" s="15"/>
      <c r="F37" s="23"/>
      <c r="G37" s="15"/>
    </row>
    <row r="38" spans="2:7" ht="15">
      <c r="B38" s="15"/>
      <c r="C38" s="12"/>
      <c r="D38" s="15"/>
      <c r="E38" s="15"/>
      <c r="F38" s="23"/>
      <c r="G38" s="15"/>
    </row>
    <row r="39" spans="1:7" ht="15.75" thickBot="1">
      <c r="A39" s="16"/>
      <c r="B39" s="17"/>
      <c r="C39" s="16"/>
      <c r="D39" s="17"/>
      <c r="E39" s="17"/>
      <c r="F39" s="22"/>
      <c r="G39" s="17"/>
    </row>
    <row r="40" spans="1:7" ht="15.75" thickTop="1">
      <c r="A40" s="12"/>
      <c r="B40" s="15"/>
      <c r="C40" s="12"/>
      <c r="D40" s="15"/>
      <c r="E40" s="15"/>
      <c r="F40" s="23"/>
      <c r="G40" s="15"/>
    </row>
    <row r="41" spans="1:7" ht="15">
      <c r="A41" s="12"/>
      <c r="B41" s="15"/>
      <c r="C41" s="12"/>
      <c r="D41" s="15"/>
      <c r="E41" s="15"/>
      <c r="F41" s="23"/>
      <c r="G41" s="15"/>
    </row>
    <row r="42" ht="15.75" thickBot="1"/>
    <row r="43" spans="1:5" ht="16.5" thickBot="1" thickTop="1">
      <c r="A43" s="35" t="s">
        <v>6</v>
      </c>
      <c r="B43" s="315" t="s">
        <v>17</v>
      </c>
      <c r="C43" s="316"/>
      <c r="D43" s="35" t="s">
        <v>16</v>
      </c>
      <c r="E43" s="35" t="s">
        <v>44</v>
      </c>
    </row>
    <row r="44" ht="16.5" thickBot="1" thickTop="1"/>
    <row r="45" spans="1:6" ht="15.75" thickBot="1">
      <c r="A45" s="4" t="s">
        <v>13</v>
      </c>
      <c r="B45" s="4" t="s">
        <v>7</v>
      </c>
      <c r="C45" s="4" t="s">
        <v>10</v>
      </c>
      <c r="D45" s="4" t="s">
        <v>11</v>
      </c>
      <c r="E45" s="7" t="s">
        <v>12</v>
      </c>
      <c r="F45" s="20" t="s">
        <v>14</v>
      </c>
    </row>
    <row r="46" spans="1:6" ht="15">
      <c r="A46" s="13" t="s">
        <v>5</v>
      </c>
      <c r="B46" s="8" t="s">
        <v>20</v>
      </c>
      <c r="C46" s="13" t="s">
        <v>19</v>
      </c>
      <c r="D46" s="13">
        <v>31</v>
      </c>
      <c r="E46" s="9">
        <v>0.06417824074074074</v>
      </c>
      <c r="F46" s="21">
        <v>50</v>
      </c>
    </row>
    <row r="47" spans="1:6" ht="15">
      <c r="A47" s="52" t="s">
        <v>15</v>
      </c>
      <c r="B47" s="51" t="s">
        <v>18</v>
      </c>
      <c r="C47" s="52" t="s">
        <v>19</v>
      </c>
      <c r="D47" s="52">
        <v>26</v>
      </c>
      <c r="E47" s="148">
        <v>0.06587962962962964</v>
      </c>
      <c r="F47" s="24">
        <v>45</v>
      </c>
    </row>
    <row r="48" spans="1:6" ht="15">
      <c r="A48" s="52" t="s">
        <v>21</v>
      </c>
      <c r="B48" s="51" t="s">
        <v>141</v>
      </c>
      <c r="C48" s="52" t="s">
        <v>142</v>
      </c>
      <c r="D48" s="52">
        <v>20</v>
      </c>
      <c r="E48" s="148">
        <v>0.06760416666666667</v>
      </c>
      <c r="F48" s="24">
        <v>42</v>
      </c>
    </row>
    <row r="51" ht="15.75" thickBot="1"/>
    <row r="52" spans="1:5" ht="16.5" thickBot="1" thickTop="1">
      <c r="A52" s="35" t="s">
        <v>6</v>
      </c>
      <c r="B52" s="315" t="s">
        <v>17</v>
      </c>
      <c r="C52" s="316"/>
      <c r="D52" s="35" t="s">
        <v>16</v>
      </c>
      <c r="E52" s="35" t="s">
        <v>45</v>
      </c>
    </row>
    <row r="53" ht="16.5" thickBot="1" thickTop="1"/>
    <row r="54" spans="1:6" ht="15.75" thickBot="1">
      <c r="A54" s="4" t="s">
        <v>13</v>
      </c>
      <c r="B54" s="4" t="s">
        <v>7</v>
      </c>
      <c r="C54" s="4" t="s">
        <v>10</v>
      </c>
      <c r="D54" s="4" t="s">
        <v>11</v>
      </c>
      <c r="E54" s="7" t="s">
        <v>12</v>
      </c>
      <c r="F54" s="20" t="s">
        <v>14</v>
      </c>
    </row>
    <row r="55" spans="1:6" ht="15">
      <c r="A55" s="13"/>
      <c r="B55" s="8"/>
      <c r="C55" s="13"/>
      <c r="D55" s="13"/>
      <c r="E55" s="9"/>
      <c r="F55" s="21"/>
    </row>
    <row r="56" spans="2:7" ht="15">
      <c r="B56" s="15"/>
      <c r="C56" s="12"/>
      <c r="D56" s="15"/>
      <c r="E56" s="15"/>
      <c r="F56" s="23"/>
      <c r="G56" s="15"/>
    </row>
    <row r="57" spans="2:7" ht="15">
      <c r="B57" s="15"/>
      <c r="C57" s="12"/>
      <c r="D57" s="15"/>
      <c r="E57" s="15"/>
      <c r="F57" s="23"/>
      <c r="G57" s="15"/>
    </row>
    <row r="58" spans="1:7" ht="15.75" thickBot="1">
      <c r="A58" s="16"/>
      <c r="B58" s="17"/>
      <c r="C58" s="16"/>
      <c r="D58" s="17"/>
      <c r="E58" s="17"/>
      <c r="F58" s="22"/>
      <c r="G58" s="17"/>
    </row>
    <row r="59" spans="1:7" ht="15.75" thickTop="1">
      <c r="A59" s="12"/>
      <c r="B59" s="15"/>
      <c r="C59" s="12"/>
      <c r="D59" s="15"/>
      <c r="E59" s="15"/>
      <c r="F59" s="23"/>
      <c r="G59" s="15"/>
    </row>
    <row r="61" ht="15.75" thickBot="1"/>
    <row r="62" spans="1:5" ht="16.5" thickBot="1" thickTop="1">
      <c r="A62" s="35" t="s">
        <v>6</v>
      </c>
      <c r="B62" s="315" t="s">
        <v>51</v>
      </c>
      <c r="C62" s="316"/>
      <c r="D62" s="35" t="s">
        <v>52</v>
      </c>
      <c r="E62" s="35" t="s">
        <v>44</v>
      </c>
    </row>
    <row r="63" ht="16.5" thickBot="1" thickTop="1"/>
    <row r="64" spans="1:6" ht="15.75" thickBot="1">
      <c r="A64" s="4" t="s">
        <v>13</v>
      </c>
      <c r="B64" s="4" t="s">
        <v>7</v>
      </c>
      <c r="C64" s="4" t="s">
        <v>10</v>
      </c>
      <c r="D64" s="4" t="s">
        <v>11</v>
      </c>
      <c r="E64" s="7" t="s">
        <v>12</v>
      </c>
      <c r="F64" s="20" t="s">
        <v>14</v>
      </c>
    </row>
    <row r="65" spans="1:6" ht="15">
      <c r="A65" s="13" t="s">
        <v>5</v>
      </c>
      <c r="B65" s="8" t="s">
        <v>53</v>
      </c>
      <c r="C65" s="13" t="s">
        <v>54</v>
      </c>
      <c r="D65" s="13">
        <v>1</v>
      </c>
      <c r="E65" s="9">
        <v>0.10642361111111111</v>
      </c>
      <c r="F65" s="21">
        <v>50</v>
      </c>
    </row>
    <row r="66" spans="1:6" ht="15">
      <c r="A66" s="52" t="s">
        <v>15</v>
      </c>
      <c r="B66" s="51" t="s">
        <v>56</v>
      </c>
      <c r="C66" s="52" t="s">
        <v>54</v>
      </c>
      <c r="D66" s="52">
        <v>33</v>
      </c>
      <c r="E66" s="148">
        <v>0.11858796296296296</v>
      </c>
      <c r="F66" s="24">
        <v>45</v>
      </c>
    </row>
    <row r="67" spans="1:6" ht="15">
      <c r="A67" s="52" t="s">
        <v>21</v>
      </c>
      <c r="B67" s="51" t="s">
        <v>55</v>
      </c>
      <c r="C67" s="52" t="s">
        <v>54</v>
      </c>
      <c r="D67" s="52">
        <v>3</v>
      </c>
      <c r="E67" s="148">
        <v>0.12403935185185185</v>
      </c>
      <c r="F67" s="24">
        <v>42</v>
      </c>
    </row>
    <row r="68" spans="1:6" ht="15">
      <c r="A68" s="52" t="s">
        <v>23</v>
      </c>
      <c r="B68" s="156" t="s">
        <v>143</v>
      </c>
      <c r="C68" s="52" t="s">
        <v>54</v>
      </c>
      <c r="D68" s="52">
        <v>81</v>
      </c>
      <c r="E68" s="148">
        <v>0.13238425925925926</v>
      </c>
      <c r="F68" s="24">
        <v>40</v>
      </c>
    </row>
    <row r="69" spans="1:6" ht="15">
      <c r="A69" s="52" t="s">
        <v>24</v>
      </c>
      <c r="B69" s="156" t="s">
        <v>57</v>
      </c>
      <c r="C69" s="52" t="s">
        <v>58</v>
      </c>
      <c r="D69" s="52">
        <v>6</v>
      </c>
      <c r="E69" s="148">
        <v>0.17265046296296296</v>
      </c>
      <c r="F69" s="24">
        <v>39</v>
      </c>
    </row>
    <row r="70" spans="1:6" ht="15">
      <c r="A70" s="52" t="s">
        <v>70</v>
      </c>
      <c r="B70" s="156" t="s">
        <v>144</v>
      </c>
      <c r="C70" s="52" t="s">
        <v>145</v>
      </c>
      <c r="D70" s="52">
        <v>19</v>
      </c>
      <c r="E70" s="148">
        <v>0.2015972222222222</v>
      </c>
      <c r="F70" s="24">
        <v>38</v>
      </c>
    </row>
    <row r="73" ht="15.75" thickBot="1"/>
    <row r="74" spans="1:5" ht="16.5" thickBot="1" thickTop="1">
      <c r="A74" s="35" t="s">
        <v>6</v>
      </c>
      <c r="B74" s="315" t="s">
        <v>51</v>
      </c>
      <c r="C74" s="316"/>
      <c r="D74" s="35" t="s">
        <v>52</v>
      </c>
      <c r="E74" s="35" t="s">
        <v>45</v>
      </c>
    </row>
    <row r="75" ht="16.5" thickBot="1" thickTop="1"/>
    <row r="76" spans="1:6" ht="15.75" thickBot="1">
      <c r="A76" s="4" t="s">
        <v>13</v>
      </c>
      <c r="B76" s="4" t="s">
        <v>7</v>
      </c>
      <c r="C76" s="4" t="s">
        <v>10</v>
      </c>
      <c r="D76" s="4" t="s">
        <v>11</v>
      </c>
      <c r="E76" s="7" t="s">
        <v>12</v>
      </c>
      <c r="F76" s="20" t="s">
        <v>14</v>
      </c>
    </row>
    <row r="77" spans="1:6" ht="15">
      <c r="A77" s="13"/>
      <c r="B77" s="8"/>
      <c r="C77" s="13"/>
      <c r="D77" s="13"/>
      <c r="E77" s="9"/>
      <c r="F77" s="21"/>
    </row>
    <row r="78" spans="2:7" ht="15">
      <c r="B78" s="15"/>
      <c r="C78" s="12"/>
      <c r="D78" s="15"/>
      <c r="E78" s="15"/>
      <c r="F78" s="23"/>
      <c r="G78" s="15"/>
    </row>
    <row r="79" spans="2:7" ht="15">
      <c r="B79" s="15"/>
      <c r="C79" s="12"/>
      <c r="D79" s="15"/>
      <c r="E79" s="15"/>
      <c r="F79" s="23"/>
      <c r="G79" s="15"/>
    </row>
    <row r="80" spans="1:7" ht="15.75" thickBot="1">
      <c r="A80" s="16"/>
      <c r="B80" s="17"/>
      <c r="C80" s="16"/>
      <c r="D80" s="17"/>
      <c r="E80" s="17"/>
      <c r="F80" s="22"/>
      <c r="G80" s="17"/>
    </row>
    <row r="81" spans="1:7" ht="15.75" thickTop="1">
      <c r="A81" s="12"/>
      <c r="B81" s="15"/>
      <c r="C81" s="12"/>
      <c r="D81" s="15"/>
      <c r="E81" s="15"/>
      <c r="F81" s="23"/>
      <c r="G81" s="15"/>
    </row>
    <row r="83" ht="15.75" thickBot="1"/>
    <row r="84" spans="1:5" ht="16.5" thickBot="1" thickTop="1">
      <c r="A84" s="35" t="s">
        <v>6</v>
      </c>
      <c r="B84" s="315" t="s">
        <v>98</v>
      </c>
      <c r="C84" s="316"/>
      <c r="D84" s="35" t="s">
        <v>25</v>
      </c>
      <c r="E84" s="35" t="s">
        <v>105</v>
      </c>
    </row>
    <row r="85" ht="16.5" thickBot="1" thickTop="1"/>
    <row r="86" spans="1:6" ht="15.75" thickBot="1">
      <c r="A86" s="4" t="s">
        <v>13</v>
      </c>
      <c r="B86" s="4" t="s">
        <v>7</v>
      </c>
      <c r="C86" s="4" t="s">
        <v>10</v>
      </c>
      <c r="D86" s="4" t="s">
        <v>11</v>
      </c>
      <c r="E86" s="7" t="s">
        <v>12</v>
      </c>
      <c r="F86" s="20" t="s">
        <v>14</v>
      </c>
    </row>
    <row r="87" spans="1:6" ht="15">
      <c r="A87" s="13" t="s">
        <v>5</v>
      </c>
      <c r="B87" s="8" t="s">
        <v>146</v>
      </c>
      <c r="C87" s="13" t="s">
        <v>147</v>
      </c>
      <c r="D87" s="13">
        <v>86</v>
      </c>
      <c r="E87" s="157">
        <v>0.38440972222222225</v>
      </c>
      <c r="F87" s="21">
        <v>50</v>
      </c>
    </row>
    <row r="88" spans="1:6" ht="15">
      <c r="A88" s="52" t="s">
        <v>15</v>
      </c>
      <c r="B88" s="51" t="s">
        <v>148</v>
      </c>
      <c r="C88" s="52" t="s">
        <v>149</v>
      </c>
      <c r="D88" s="52">
        <v>63</v>
      </c>
      <c r="E88" s="148">
        <v>0.3869444444444445</v>
      </c>
      <c r="F88" s="24">
        <v>45</v>
      </c>
    </row>
    <row r="89" spans="1:6" ht="15">
      <c r="A89" s="52" t="s">
        <v>21</v>
      </c>
      <c r="B89" s="51" t="s">
        <v>150</v>
      </c>
      <c r="C89" s="52" t="s">
        <v>147</v>
      </c>
      <c r="D89" s="52">
        <v>60</v>
      </c>
      <c r="E89" s="148">
        <v>0.45969907407407407</v>
      </c>
      <c r="F89" s="24">
        <v>42</v>
      </c>
    </row>
    <row r="90" spans="1:6" ht="15">
      <c r="A90" s="52" t="s">
        <v>23</v>
      </c>
      <c r="B90" s="156" t="s">
        <v>184</v>
      </c>
      <c r="C90" s="52" t="s">
        <v>149</v>
      </c>
      <c r="D90" s="52">
        <v>69</v>
      </c>
      <c r="E90" s="148">
        <v>0.4597222222222222</v>
      </c>
      <c r="F90" s="24">
        <v>40</v>
      </c>
    </row>
    <row r="93" ht="15.75" thickBot="1"/>
    <row r="94" spans="1:5" ht="16.5" thickBot="1" thickTop="1">
      <c r="A94" s="35" t="s">
        <v>6</v>
      </c>
      <c r="B94" s="315" t="s">
        <v>98</v>
      </c>
      <c r="C94" s="316"/>
      <c r="D94" s="35" t="s">
        <v>25</v>
      </c>
      <c r="E94" s="35" t="s">
        <v>106</v>
      </c>
    </row>
    <row r="95" ht="16.5" thickBot="1" thickTop="1"/>
    <row r="96" spans="1:6" ht="15.75" thickBot="1">
      <c r="A96" s="4" t="s">
        <v>13</v>
      </c>
      <c r="B96" s="4" t="s">
        <v>7</v>
      </c>
      <c r="C96" s="4" t="s">
        <v>10</v>
      </c>
      <c r="D96" s="4" t="s">
        <v>11</v>
      </c>
      <c r="E96" s="7" t="s">
        <v>12</v>
      </c>
      <c r="F96" s="20" t="s">
        <v>14</v>
      </c>
    </row>
    <row r="97" spans="1:6" ht="15">
      <c r="A97" s="13"/>
      <c r="B97" s="8"/>
      <c r="C97" s="13"/>
      <c r="D97" s="13"/>
      <c r="E97" s="9"/>
      <c r="F97" s="21"/>
    </row>
    <row r="98" spans="2:7" ht="15">
      <c r="B98" s="15"/>
      <c r="C98" s="12"/>
      <c r="D98" s="15"/>
      <c r="E98" s="15"/>
      <c r="F98" s="23"/>
      <c r="G98" s="15"/>
    </row>
    <row r="99" spans="2:7" ht="15">
      <c r="B99" s="15"/>
      <c r="C99" s="12"/>
      <c r="D99" s="15"/>
      <c r="E99" s="15"/>
      <c r="F99" s="23"/>
      <c r="G99" s="15"/>
    </row>
    <row r="100" spans="1:7" ht="15.75" thickBot="1">
      <c r="A100" s="16"/>
      <c r="B100" s="17"/>
      <c r="C100" s="16"/>
      <c r="D100" s="17"/>
      <c r="E100" s="17"/>
      <c r="F100" s="22"/>
      <c r="G100" s="17"/>
    </row>
    <row r="101" spans="1:7" ht="15.75" thickTop="1">
      <c r="A101" s="12"/>
      <c r="B101" s="15"/>
      <c r="C101" s="12"/>
      <c r="D101" s="15"/>
      <c r="E101" s="15"/>
      <c r="F101" s="23"/>
      <c r="G101" s="15"/>
    </row>
    <row r="103" ht="15.75" thickBot="1"/>
    <row r="104" spans="1:5" ht="16.5" thickBot="1" thickTop="1">
      <c r="A104" s="35" t="s">
        <v>6</v>
      </c>
      <c r="B104" s="315" t="s">
        <v>26</v>
      </c>
      <c r="C104" s="316"/>
      <c r="D104" s="35" t="s">
        <v>27</v>
      </c>
      <c r="E104" s="35" t="s">
        <v>60</v>
      </c>
    </row>
    <row r="105" ht="16.5" thickBot="1" thickTop="1"/>
    <row r="106" spans="1:6" ht="15.75" thickBot="1">
      <c r="A106" s="4" t="s">
        <v>13</v>
      </c>
      <c r="B106" s="4" t="s">
        <v>7</v>
      </c>
      <c r="C106" s="4" t="s">
        <v>10</v>
      </c>
      <c r="D106" s="4" t="s">
        <v>11</v>
      </c>
      <c r="E106" s="7" t="s">
        <v>12</v>
      </c>
      <c r="F106" s="20" t="s">
        <v>14</v>
      </c>
    </row>
    <row r="107" spans="1:6" ht="15">
      <c r="A107" s="13" t="s">
        <v>5</v>
      </c>
      <c r="B107" s="8" t="s">
        <v>22</v>
      </c>
      <c r="C107" s="13" t="s">
        <v>30</v>
      </c>
      <c r="D107" s="13">
        <v>30</v>
      </c>
      <c r="E107" s="9">
        <v>0.6656712962962963</v>
      </c>
      <c r="F107" s="21">
        <v>50</v>
      </c>
    </row>
    <row r="108" spans="1:6" ht="15">
      <c r="A108" s="52" t="s">
        <v>15</v>
      </c>
      <c r="B108" s="51" t="s">
        <v>33</v>
      </c>
      <c r="C108" s="52" t="s">
        <v>34</v>
      </c>
      <c r="D108" s="52">
        <v>151</v>
      </c>
      <c r="E108" s="148">
        <v>0.6682986111111111</v>
      </c>
      <c r="F108" s="24">
        <v>45</v>
      </c>
    </row>
    <row r="109" spans="1:6" ht="15">
      <c r="A109" s="52" t="s">
        <v>21</v>
      </c>
      <c r="B109" s="51" t="s">
        <v>31</v>
      </c>
      <c r="C109" s="52" t="s">
        <v>32</v>
      </c>
      <c r="D109" s="52">
        <v>61</v>
      </c>
      <c r="E109" s="148">
        <v>0.69375</v>
      </c>
      <c r="F109" s="24">
        <v>42</v>
      </c>
    </row>
    <row r="110" spans="1:6" ht="15">
      <c r="A110" s="52" t="s">
        <v>23</v>
      </c>
      <c r="B110" s="156" t="s">
        <v>135</v>
      </c>
      <c r="C110" s="52" t="s">
        <v>136</v>
      </c>
      <c r="D110" s="52">
        <v>92</v>
      </c>
      <c r="E110" s="148">
        <v>0.7323032407407407</v>
      </c>
      <c r="F110" s="24">
        <v>40</v>
      </c>
    </row>
    <row r="111" spans="1:6" ht="15">
      <c r="A111" s="52" t="s">
        <v>24</v>
      </c>
      <c r="B111" s="156" t="s">
        <v>151</v>
      </c>
      <c r="C111" s="52" t="s">
        <v>36</v>
      </c>
      <c r="D111" s="52">
        <v>27</v>
      </c>
      <c r="E111" s="148">
        <v>0.880625</v>
      </c>
      <c r="F111" s="24">
        <v>39</v>
      </c>
    </row>
    <row r="114" ht="15.75" thickBot="1"/>
    <row r="115" spans="1:5" ht="16.5" thickBot="1" thickTop="1">
      <c r="A115" s="35" t="s">
        <v>6</v>
      </c>
      <c r="B115" s="315" t="s">
        <v>26</v>
      </c>
      <c r="C115" s="316"/>
      <c r="D115" s="35" t="s">
        <v>27</v>
      </c>
      <c r="E115" s="35" t="s">
        <v>61</v>
      </c>
    </row>
    <row r="116" ht="16.5" thickBot="1" thickTop="1"/>
    <row r="117" spans="1:6" ht="15.75" thickBot="1">
      <c r="A117" s="4" t="s">
        <v>13</v>
      </c>
      <c r="B117" s="4" t="s">
        <v>7</v>
      </c>
      <c r="C117" s="4" t="s">
        <v>10</v>
      </c>
      <c r="D117" s="4" t="s">
        <v>11</v>
      </c>
      <c r="E117" s="7" t="s">
        <v>12</v>
      </c>
      <c r="F117" s="20" t="s">
        <v>14</v>
      </c>
    </row>
    <row r="118" spans="1:6" ht="15">
      <c r="A118" s="13"/>
      <c r="B118" s="8"/>
      <c r="C118" s="13"/>
      <c r="D118" s="13"/>
      <c r="E118" s="9"/>
      <c r="F118" s="21"/>
    </row>
    <row r="119" spans="2:22" ht="15">
      <c r="B119" s="15"/>
      <c r="C119" s="12"/>
      <c r="D119" s="15"/>
      <c r="E119" s="15"/>
      <c r="F119" s="23"/>
      <c r="G119" s="15"/>
      <c r="V119" s="38"/>
    </row>
    <row r="120" spans="2:7" ht="15">
      <c r="B120" s="15"/>
      <c r="C120" s="12"/>
      <c r="D120" s="15"/>
      <c r="E120" s="15"/>
      <c r="F120" s="23"/>
      <c r="G120" s="15"/>
    </row>
    <row r="121" spans="1:7" ht="15.75" thickBot="1">
      <c r="A121" s="16"/>
      <c r="B121" s="17"/>
      <c r="C121" s="16"/>
      <c r="D121" s="17"/>
      <c r="E121" s="17"/>
      <c r="F121" s="22"/>
      <c r="G121" s="25"/>
    </row>
    <row r="122" spans="1:6" ht="15.75" thickTop="1">
      <c r="A122" s="12"/>
      <c r="B122" s="15"/>
      <c r="C122" s="12"/>
      <c r="D122" s="15"/>
      <c r="E122" s="15"/>
      <c r="F122" s="23"/>
    </row>
    <row r="124" ht="15.75" thickBot="1"/>
    <row r="125" spans="1:5" ht="16.5" thickBot="1" thickTop="1">
      <c r="A125" s="35" t="s">
        <v>6</v>
      </c>
      <c r="B125" s="36" t="s">
        <v>37</v>
      </c>
      <c r="C125" s="37"/>
      <c r="D125" s="35" t="s">
        <v>25</v>
      </c>
      <c r="E125" s="35" t="s">
        <v>60</v>
      </c>
    </row>
    <row r="126" ht="16.5" thickBot="1" thickTop="1"/>
    <row r="127" spans="1:6" ht="15.75" thickBot="1">
      <c r="A127" s="4" t="s">
        <v>13</v>
      </c>
      <c r="B127" s="4" t="s">
        <v>7</v>
      </c>
      <c r="C127" s="4" t="s">
        <v>10</v>
      </c>
      <c r="D127" s="4" t="s">
        <v>11</v>
      </c>
      <c r="E127" s="7" t="s">
        <v>12</v>
      </c>
      <c r="F127" s="20" t="s">
        <v>14</v>
      </c>
    </row>
    <row r="128" spans="1:6" ht="15">
      <c r="A128" s="13" t="s">
        <v>5</v>
      </c>
      <c r="B128" s="8" t="s">
        <v>152</v>
      </c>
      <c r="C128" s="13" t="s">
        <v>153</v>
      </c>
      <c r="D128" s="13">
        <v>84</v>
      </c>
      <c r="E128" s="158">
        <v>0.3927083333333334</v>
      </c>
      <c r="F128" s="21">
        <v>50</v>
      </c>
    </row>
    <row r="129" spans="1:6" ht="15">
      <c r="A129" s="52" t="s">
        <v>15</v>
      </c>
      <c r="B129" s="51" t="s">
        <v>154</v>
      </c>
      <c r="C129" s="52" t="s">
        <v>155</v>
      </c>
      <c r="D129" s="52">
        <v>82</v>
      </c>
      <c r="E129" s="159">
        <v>0.5152546296296296</v>
      </c>
      <c r="F129" s="24">
        <v>45</v>
      </c>
    </row>
    <row r="130" spans="1:6" ht="15">
      <c r="A130" s="52" t="s">
        <v>21</v>
      </c>
      <c r="B130" s="51" t="s">
        <v>156</v>
      </c>
      <c r="C130" s="52" t="s">
        <v>157</v>
      </c>
      <c r="D130" s="52">
        <v>53</v>
      </c>
      <c r="E130" s="159">
        <v>0.5279861111111112</v>
      </c>
      <c r="F130" s="24">
        <v>42</v>
      </c>
    </row>
    <row r="133" ht="15.75" thickBot="1"/>
    <row r="134" spans="1:5" ht="16.5" thickBot="1" thickTop="1">
      <c r="A134" s="35" t="s">
        <v>6</v>
      </c>
      <c r="B134" s="36" t="s">
        <v>37</v>
      </c>
      <c r="C134" s="37"/>
      <c r="D134" s="35" t="s">
        <v>25</v>
      </c>
      <c r="E134" s="35" t="s">
        <v>61</v>
      </c>
    </row>
    <row r="135" ht="16.5" thickBot="1" thickTop="1"/>
    <row r="136" spans="1:6" ht="15.75" thickBot="1">
      <c r="A136" s="4" t="s">
        <v>13</v>
      </c>
      <c r="B136" s="4" t="s">
        <v>7</v>
      </c>
      <c r="C136" s="4" t="s">
        <v>10</v>
      </c>
      <c r="D136" s="4" t="s">
        <v>11</v>
      </c>
      <c r="E136" s="7" t="s">
        <v>12</v>
      </c>
      <c r="F136" s="20" t="s">
        <v>14</v>
      </c>
    </row>
    <row r="137" spans="1:6" ht="15">
      <c r="A137" s="50" t="s">
        <v>5</v>
      </c>
      <c r="B137" s="129" t="s">
        <v>42</v>
      </c>
      <c r="C137" s="50" t="s">
        <v>43</v>
      </c>
      <c r="D137" s="50">
        <v>25</v>
      </c>
      <c r="E137" s="127">
        <v>0.4714351851851852</v>
      </c>
      <c r="F137" s="131">
        <v>50</v>
      </c>
    </row>
    <row r="138" spans="2:6" ht="15">
      <c r="B138" s="15"/>
      <c r="C138" s="12"/>
      <c r="D138" s="15"/>
      <c r="E138" s="15"/>
      <c r="F138" s="23"/>
    </row>
    <row r="139" spans="2:6" ht="15">
      <c r="B139" s="15"/>
      <c r="C139" s="12"/>
      <c r="D139" s="15"/>
      <c r="E139" s="15"/>
      <c r="F139" s="23"/>
    </row>
    <row r="140" spans="1:6" ht="15.75" thickBot="1">
      <c r="A140" s="26"/>
      <c r="B140" s="27"/>
      <c r="C140" s="26"/>
      <c r="D140" s="27"/>
      <c r="E140" s="27"/>
      <c r="F140" s="28"/>
    </row>
    <row r="141" ht="16.5" thickBot="1" thickTop="1"/>
    <row r="142" spans="1:3" ht="16.5" thickBot="1">
      <c r="A142" s="29" t="s">
        <v>62</v>
      </c>
      <c r="B142" s="30"/>
      <c r="C142" s="31">
        <v>26</v>
      </c>
    </row>
    <row r="143" spans="2:3" ht="15.75" thickBot="1">
      <c r="B143" s="32" t="s">
        <v>63</v>
      </c>
      <c r="C143" s="33">
        <v>25</v>
      </c>
    </row>
    <row r="144" spans="2:3" ht="15.75" thickBot="1">
      <c r="B144" s="32" t="s">
        <v>64</v>
      </c>
      <c r="C144" s="33">
        <v>1</v>
      </c>
    </row>
  </sheetData>
  <sheetProtection/>
  <mergeCells count="13">
    <mergeCell ref="B104:C104"/>
    <mergeCell ref="B115:C115"/>
    <mergeCell ref="A3:F3"/>
    <mergeCell ref="B84:C84"/>
    <mergeCell ref="B94:C94"/>
    <mergeCell ref="B52:C52"/>
    <mergeCell ref="B7:C7"/>
    <mergeCell ref="B25:C25"/>
    <mergeCell ref="B43:C43"/>
    <mergeCell ref="B15:C15"/>
    <mergeCell ref="B33:C33"/>
    <mergeCell ref="B62:C62"/>
    <mergeCell ref="B74:C74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75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39" t="s">
        <v>6</v>
      </c>
      <c r="B7" s="317" t="s">
        <v>0</v>
      </c>
      <c r="C7" s="318"/>
      <c r="D7" s="39" t="s">
        <v>9</v>
      </c>
      <c r="E7" s="39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3" t="s">
        <v>5</v>
      </c>
      <c r="B10" s="8" t="s">
        <v>138</v>
      </c>
      <c r="C10" s="13" t="s">
        <v>139</v>
      </c>
      <c r="D10" s="13">
        <v>90</v>
      </c>
      <c r="E10" s="9">
        <v>0.02079861111111111</v>
      </c>
      <c r="F10" s="21">
        <v>50</v>
      </c>
    </row>
    <row r="11" spans="1:6" ht="15">
      <c r="A11" s="52" t="s">
        <v>15</v>
      </c>
      <c r="B11" s="51" t="s">
        <v>125</v>
      </c>
      <c r="C11" s="52" t="s">
        <v>123</v>
      </c>
      <c r="D11" s="52">
        <v>91</v>
      </c>
      <c r="E11" s="148">
        <v>0.029756944444444447</v>
      </c>
      <c r="F11" s="24">
        <v>45</v>
      </c>
    </row>
    <row r="14" ht="15.75" thickBot="1"/>
    <row r="15" spans="1:5" ht="16.5" thickBot="1" thickTop="1">
      <c r="A15" s="39" t="s">
        <v>6</v>
      </c>
      <c r="B15" s="317" t="s">
        <v>0</v>
      </c>
      <c r="C15" s="318"/>
      <c r="D15" s="39" t="s">
        <v>9</v>
      </c>
      <c r="E15" s="39" t="s">
        <v>45</v>
      </c>
    </row>
    <row r="16" ht="16.5" thickBot="1" thickTop="1"/>
    <row r="17" spans="1:11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  <c r="H17" s="12"/>
      <c r="I17" s="15"/>
      <c r="J17" s="12"/>
      <c r="K17" s="15"/>
    </row>
    <row r="18" spans="1:11" ht="15">
      <c r="A18" s="13"/>
      <c r="B18" s="8"/>
      <c r="C18" s="13"/>
      <c r="D18" s="13"/>
      <c r="E18" s="9"/>
      <c r="F18" s="21"/>
      <c r="I18" s="2"/>
      <c r="K18" s="2"/>
    </row>
    <row r="20" ht="15.75" thickBot="1">
      <c r="G20" s="17"/>
    </row>
    <row r="21" spans="1:7" ht="16.5" thickBot="1" thickTop="1">
      <c r="A21" s="16"/>
      <c r="B21" s="17"/>
      <c r="C21" s="16"/>
      <c r="D21" s="17"/>
      <c r="E21" s="17"/>
      <c r="F21" s="22"/>
      <c r="G21" s="15"/>
    </row>
    <row r="22" spans="1:6" ht="15.75" thickTop="1">
      <c r="A22" s="12"/>
      <c r="B22" s="15"/>
      <c r="C22" s="12"/>
      <c r="D22" s="15"/>
      <c r="E22" s="15"/>
      <c r="F22" s="23"/>
    </row>
    <row r="24" ht="15.75" thickBot="1"/>
    <row r="25" spans="1:5" ht="16.5" thickBot="1" thickTop="1">
      <c r="A25" s="39" t="s">
        <v>6</v>
      </c>
      <c r="B25" s="317" t="s">
        <v>46</v>
      </c>
      <c r="C25" s="318"/>
      <c r="D25" s="39" t="s">
        <v>47</v>
      </c>
      <c r="E25" s="39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3" t="s">
        <v>5</v>
      </c>
      <c r="B28" s="129" t="s">
        <v>158</v>
      </c>
      <c r="C28" s="50" t="s">
        <v>49</v>
      </c>
      <c r="D28" s="50">
        <v>23</v>
      </c>
      <c r="E28" s="127">
        <v>0.028969907407407406</v>
      </c>
      <c r="F28" s="21">
        <v>50</v>
      </c>
    </row>
    <row r="29" spans="1:6" ht="15">
      <c r="A29" s="52" t="s">
        <v>15</v>
      </c>
      <c r="B29" s="128" t="s">
        <v>48</v>
      </c>
      <c r="C29" s="52" t="s">
        <v>49</v>
      </c>
      <c r="D29" s="52">
        <v>24</v>
      </c>
      <c r="E29" s="130">
        <v>0.03329861111111111</v>
      </c>
      <c r="F29" s="24">
        <v>45</v>
      </c>
    </row>
    <row r="30" spans="1:6" ht="15">
      <c r="A30" s="52" t="s">
        <v>21</v>
      </c>
      <c r="B30" s="51" t="s">
        <v>140</v>
      </c>
      <c r="C30" s="52" t="s">
        <v>49</v>
      </c>
      <c r="D30" s="52">
        <v>108</v>
      </c>
      <c r="E30" s="148">
        <v>0.04128472222222222</v>
      </c>
      <c r="F30" s="132">
        <v>42</v>
      </c>
    </row>
    <row r="31" spans="1:6" ht="15">
      <c r="A31" s="52" t="s">
        <v>23</v>
      </c>
      <c r="B31" s="164" t="s">
        <v>50</v>
      </c>
      <c r="C31" s="151" t="s">
        <v>49</v>
      </c>
      <c r="D31" s="151">
        <v>89</v>
      </c>
      <c r="E31" s="165">
        <v>0.034930555555555555</v>
      </c>
      <c r="F31" s="132">
        <v>40</v>
      </c>
    </row>
    <row r="34" ht="15.75" thickBot="1"/>
    <row r="35" spans="1:5" ht="16.5" thickBot="1" thickTop="1">
      <c r="A35" s="39" t="s">
        <v>6</v>
      </c>
      <c r="B35" s="317" t="s">
        <v>46</v>
      </c>
      <c r="C35" s="318"/>
      <c r="D35" s="39" t="s">
        <v>47</v>
      </c>
      <c r="E35" s="39" t="s">
        <v>45</v>
      </c>
    </row>
    <row r="36" ht="16.5" thickBot="1" thickTop="1"/>
    <row r="37" spans="1:7" ht="15.75" thickBot="1">
      <c r="A37" s="4" t="s">
        <v>13</v>
      </c>
      <c r="B37" s="4" t="s">
        <v>7</v>
      </c>
      <c r="C37" s="4" t="s">
        <v>10</v>
      </c>
      <c r="D37" s="4" t="s">
        <v>11</v>
      </c>
      <c r="E37" s="7" t="s">
        <v>12</v>
      </c>
      <c r="F37" s="20" t="s">
        <v>14</v>
      </c>
      <c r="G37" s="15"/>
    </row>
    <row r="38" spans="1:7" ht="15">
      <c r="A38" s="13"/>
      <c r="B38" s="8"/>
      <c r="C38" s="13"/>
      <c r="D38" s="13"/>
      <c r="E38" s="9"/>
      <c r="F38" s="21"/>
      <c r="G38" s="15"/>
    </row>
    <row r="39" spans="2:7" ht="15.75" thickBot="1">
      <c r="B39" s="15"/>
      <c r="C39" s="12"/>
      <c r="D39" s="15"/>
      <c r="E39" s="15"/>
      <c r="F39" s="23"/>
      <c r="G39" s="17"/>
    </row>
    <row r="40" spans="2:7" ht="15.75" thickTop="1">
      <c r="B40" s="15"/>
      <c r="C40" s="12"/>
      <c r="D40" s="15"/>
      <c r="E40" s="15"/>
      <c r="F40" s="23"/>
      <c r="G40" s="15"/>
    </row>
    <row r="41" spans="1:7" ht="15.75" thickBot="1">
      <c r="A41" s="16"/>
      <c r="B41" s="17"/>
      <c r="C41" s="16"/>
      <c r="D41" s="17"/>
      <c r="E41" s="17"/>
      <c r="F41" s="22"/>
      <c r="G41" s="15"/>
    </row>
    <row r="42" spans="1:6" ht="15.75" thickTop="1">
      <c r="A42" s="12"/>
      <c r="B42" s="15"/>
      <c r="C42" s="12"/>
      <c r="D42" s="15"/>
      <c r="E42" s="15"/>
      <c r="F42" s="23"/>
    </row>
    <row r="43" spans="1:6" ht="15">
      <c r="A43" s="12"/>
      <c r="B43" s="15"/>
      <c r="C43" s="12"/>
      <c r="D43" s="15"/>
      <c r="E43" s="15"/>
      <c r="F43" s="23"/>
    </row>
    <row r="44" ht="15.75" thickBot="1"/>
    <row r="45" spans="1:5" ht="16.5" thickBot="1" thickTop="1">
      <c r="A45" s="39" t="s">
        <v>6</v>
      </c>
      <c r="B45" s="317" t="s">
        <v>17</v>
      </c>
      <c r="C45" s="318"/>
      <c r="D45" s="39" t="s">
        <v>16</v>
      </c>
      <c r="E45" s="39" t="s">
        <v>44</v>
      </c>
    </row>
    <row r="46" ht="16.5" thickBot="1" thickTop="1"/>
    <row r="47" spans="1:6" ht="15.75" thickBot="1">
      <c r="A47" s="4" t="s">
        <v>13</v>
      </c>
      <c r="B47" s="4" t="s">
        <v>7</v>
      </c>
      <c r="C47" s="4" t="s">
        <v>10</v>
      </c>
      <c r="D47" s="4" t="s">
        <v>11</v>
      </c>
      <c r="E47" s="7" t="s">
        <v>12</v>
      </c>
      <c r="F47" s="20" t="s">
        <v>14</v>
      </c>
    </row>
    <row r="48" spans="1:6" ht="15">
      <c r="A48" s="13" t="s">
        <v>5</v>
      </c>
      <c r="B48" s="49" t="s">
        <v>141</v>
      </c>
      <c r="C48" s="50" t="s">
        <v>142</v>
      </c>
      <c r="D48" s="50">
        <v>20</v>
      </c>
      <c r="E48" s="166">
        <v>0.06388888888888888</v>
      </c>
      <c r="F48" s="21">
        <v>50</v>
      </c>
    </row>
    <row r="49" spans="1:6" ht="15">
      <c r="A49" s="52" t="s">
        <v>15</v>
      </c>
      <c r="B49" s="167" t="s">
        <v>20</v>
      </c>
      <c r="C49" s="168" t="s">
        <v>19</v>
      </c>
      <c r="D49" s="168">
        <v>31</v>
      </c>
      <c r="E49" s="169">
        <v>0.06545138888888889</v>
      </c>
      <c r="F49" s="24">
        <v>45</v>
      </c>
    </row>
    <row r="50" spans="1:6" ht="15">
      <c r="A50" s="52" t="s">
        <v>21</v>
      </c>
      <c r="B50" s="51" t="s">
        <v>18</v>
      </c>
      <c r="C50" s="52" t="s">
        <v>19</v>
      </c>
      <c r="D50" s="52">
        <v>26</v>
      </c>
      <c r="E50" s="148">
        <v>0.07256944444444445</v>
      </c>
      <c r="F50" s="24">
        <v>42</v>
      </c>
    </row>
    <row r="53" ht="15.75" thickBot="1"/>
    <row r="54" spans="1:7" ht="16.5" thickBot="1" thickTop="1">
      <c r="A54" s="39" t="s">
        <v>6</v>
      </c>
      <c r="B54" s="317" t="s">
        <v>17</v>
      </c>
      <c r="C54" s="318"/>
      <c r="D54" s="39" t="s">
        <v>16</v>
      </c>
      <c r="E54" s="39" t="s">
        <v>45</v>
      </c>
      <c r="G54" s="15"/>
    </row>
    <row r="55" ht="16.5" thickBot="1" thickTop="1">
      <c r="G55" s="15"/>
    </row>
    <row r="56" spans="1:7" ht="15.75" thickBot="1">
      <c r="A56" s="4" t="s">
        <v>13</v>
      </c>
      <c r="B56" s="4" t="s">
        <v>7</v>
      </c>
      <c r="C56" s="4" t="s">
        <v>10</v>
      </c>
      <c r="D56" s="4" t="s">
        <v>11</v>
      </c>
      <c r="E56" s="7" t="s">
        <v>12</v>
      </c>
      <c r="F56" s="20" t="s">
        <v>14</v>
      </c>
      <c r="G56" s="17"/>
    </row>
    <row r="57" spans="1:7" ht="15">
      <c r="A57" s="13"/>
      <c r="B57" s="8"/>
      <c r="C57" s="13"/>
      <c r="D57" s="13"/>
      <c r="E57" s="9"/>
      <c r="F57" s="21"/>
      <c r="G57" s="15"/>
    </row>
    <row r="58" spans="2:6" ht="15">
      <c r="B58" s="15"/>
      <c r="C58" s="12"/>
      <c r="D58" s="15"/>
      <c r="E58" s="15"/>
      <c r="F58" s="23"/>
    </row>
    <row r="59" spans="2:6" ht="15">
      <c r="B59" s="15"/>
      <c r="C59" s="12"/>
      <c r="D59" s="15"/>
      <c r="E59" s="15"/>
      <c r="F59" s="23"/>
    </row>
    <row r="60" spans="1:6" ht="15.75" thickBot="1">
      <c r="A60" s="16"/>
      <c r="B60" s="17"/>
      <c r="C60" s="16"/>
      <c r="D60" s="17"/>
      <c r="E60" s="17"/>
      <c r="F60" s="22"/>
    </row>
    <row r="61" spans="1:6" ht="15.75" thickTop="1">
      <c r="A61" s="12"/>
      <c r="B61" s="15"/>
      <c r="C61" s="12"/>
      <c r="D61" s="15"/>
      <c r="E61" s="15"/>
      <c r="F61" s="23"/>
    </row>
    <row r="63" ht="15.75" thickBot="1"/>
    <row r="64" spans="1:5" ht="16.5" thickBot="1" thickTop="1">
      <c r="A64" s="39" t="s">
        <v>6</v>
      </c>
      <c r="B64" s="317" t="s">
        <v>51</v>
      </c>
      <c r="C64" s="318"/>
      <c r="D64" s="39" t="s">
        <v>52</v>
      </c>
      <c r="E64" s="39" t="s">
        <v>44</v>
      </c>
    </row>
    <row r="65" ht="16.5" thickBot="1" thickTop="1"/>
    <row r="66" spans="1:6" ht="15.75" thickBot="1">
      <c r="A66" s="4" t="s">
        <v>13</v>
      </c>
      <c r="B66" s="4" t="s">
        <v>7</v>
      </c>
      <c r="C66" s="4" t="s">
        <v>10</v>
      </c>
      <c r="D66" s="4" t="s">
        <v>11</v>
      </c>
      <c r="E66" s="7" t="s">
        <v>12</v>
      </c>
      <c r="F66" s="20" t="s">
        <v>14</v>
      </c>
    </row>
    <row r="67" spans="1:6" ht="15">
      <c r="A67" s="13" t="s">
        <v>5</v>
      </c>
      <c r="B67" s="8" t="s">
        <v>53</v>
      </c>
      <c r="C67" s="13" t="s">
        <v>54</v>
      </c>
      <c r="D67" s="13">
        <v>1</v>
      </c>
      <c r="E67" s="9">
        <v>0.11046296296296297</v>
      </c>
      <c r="F67" s="21">
        <v>50</v>
      </c>
    </row>
    <row r="68" spans="1:6" ht="15">
      <c r="A68" s="52" t="s">
        <v>15</v>
      </c>
      <c r="B68" s="51" t="s">
        <v>55</v>
      </c>
      <c r="C68" s="52" t="s">
        <v>54</v>
      </c>
      <c r="D68" s="52">
        <v>3</v>
      </c>
      <c r="E68" s="148">
        <v>0.12179398148148148</v>
      </c>
      <c r="F68" s="24">
        <v>45</v>
      </c>
    </row>
    <row r="69" spans="1:6" ht="15">
      <c r="A69" s="52" t="s">
        <v>21</v>
      </c>
      <c r="B69" s="51" t="s">
        <v>56</v>
      </c>
      <c r="C69" s="52" t="s">
        <v>54</v>
      </c>
      <c r="D69" s="52">
        <v>33</v>
      </c>
      <c r="E69" s="148">
        <v>0.12456018518518519</v>
      </c>
      <c r="F69" s="24">
        <v>42</v>
      </c>
    </row>
    <row r="70" spans="1:6" ht="15">
      <c r="A70" s="52" t="s">
        <v>23</v>
      </c>
      <c r="B70" s="156" t="s">
        <v>143</v>
      </c>
      <c r="C70" s="52" t="s">
        <v>54</v>
      </c>
      <c r="D70" s="52">
        <v>81</v>
      </c>
      <c r="E70" s="148">
        <v>0.13068287037037038</v>
      </c>
      <c r="F70" s="24">
        <v>40</v>
      </c>
    </row>
    <row r="71" spans="1:7" ht="15">
      <c r="A71" s="52" t="s">
        <v>24</v>
      </c>
      <c r="B71" s="156" t="s">
        <v>159</v>
      </c>
      <c r="C71" s="52" t="s">
        <v>145</v>
      </c>
      <c r="D71" s="52">
        <v>9</v>
      </c>
      <c r="E71" s="148">
        <v>0.1391435185185185</v>
      </c>
      <c r="F71" s="24">
        <v>39</v>
      </c>
      <c r="G71" s="15"/>
    </row>
    <row r="72" spans="1:7" ht="15">
      <c r="A72" s="52" t="s">
        <v>70</v>
      </c>
      <c r="B72" s="156" t="s">
        <v>144</v>
      </c>
      <c r="C72" s="52" t="s">
        <v>145</v>
      </c>
      <c r="D72" s="52">
        <v>19</v>
      </c>
      <c r="E72" s="148">
        <v>0.17570601851851853</v>
      </c>
      <c r="F72" s="24">
        <v>38</v>
      </c>
      <c r="G72" s="15"/>
    </row>
    <row r="73" ht="15.75" thickBot="1">
      <c r="G73" s="17"/>
    </row>
    <row r="74" ht="15.75" thickTop="1">
      <c r="G74" s="15"/>
    </row>
    <row r="75" ht="15.75" thickBot="1"/>
    <row r="76" spans="1:5" ht="16.5" thickBot="1" thickTop="1">
      <c r="A76" s="39" t="s">
        <v>6</v>
      </c>
      <c r="B76" s="317" t="s">
        <v>51</v>
      </c>
      <c r="C76" s="318"/>
      <c r="D76" s="39" t="s">
        <v>52</v>
      </c>
      <c r="E76" s="39" t="s">
        <v>45</v>
      </c>
    </row>
    <row r="77" ht="16.5" thickBot="1" thickTop="1"/>
    <row r="78" spans="1:6" ht="15.75" thickBot="1">
      <c r="A78" s="4" t="s">
        <v>13</v>
      </c>
      <c r="B78" s="4" t="s">
        <v>7</v>
      </c>
      <c r="C78" s="4" t="s">
        <v>10</v>
      </c>
      <c r="D78" s="4" t="s">
        <v>11</v>
      </c>
      <c r="E78" s="7" t="s">
        <v>12</v>
      </c>
      <c r="F78" s="20" t="s">
        <v>14</v>
      </c>
    </row>
    <row r="79" spans="1:6" ht="15">
      <c r="A79" s="13"/>
      <c r="B79" s="8"/>
      <c r="C79" s="13"/>
      <c r="D79" s="13"/>
      <c r="E79" s="9"/>
      <c r="F79" s="21"/>
    </row>
    <row r="80" spans="2:6" ht="15">
      <c r="B80" s="15"/>
      <c r="C80" s="12"/>
      <c r="D80" s="15"/>
      <c r="E80" s="15"/>
      <c r="F80" s="23"/>
    </row>
    <row r="81" spans="2:6" ht="15">
      <c r="B81" s="15"/>
      <c r="C81" s="12"/>
      <c r="D81" s="15"/>
      <c r="E81" s="15"/>
      <c r="F81" s="23"/>
    </row>
    <row r="82" spans="1:6" ht="15.75" thickBot="1">
      <c r="A82" s="16"/>
      <c r="B82" s="17"/>
      <c r="C82" s="16"/>
      <c r="D82" s="17"/>
      <c r="E82" s="17"/>
      <c r="F82" s="22"/>
    </row>
    <row r="83" spans="1:6" ht="15.75" thickTop="1">
      <c r="A83" s="12"/>
      <c r="B83" s="15"/>
      <c r="C83" s="12"/>
      <c r="D83" s="15"/>
      <c r="E83" s="15"/>
      <c r="F83" s="23"/>
    </row>
    <row r="85" ht="15.75" thickBot="1"/>
    <row r="86" spans="1:5" ht="16.5" thickBot="1" thickTop="1">
      <c r="A86" s="39" t="s">
        <v>6</v>
      </c>
      <c r="B86" s="317" t="s">
        <v>98</v>
      </c>
      <c r="C86" s="318"/>
      <c r="D86" s="39" t="s">
        <v>25</v>
      </c>
      <c r="E86" s="39" t="s">
        <v>105</v>
      </c>
    </row>
    <row r="87" ht="16.5" thickBot="1" thickTop="1"/>
    <row r="88" spans="1:7" ht="15.75" thickBot="1">
      <c r="A88" s="4" t="s">
        <v>13</v>
      </c>
      <c r="B88" s="4" t="s">
        <v>7</v>
      </c>
      <c r="C88" s="4" t="s">
        <v>10</v>
      </c>
      <c r="D88" s="4" t="s">
        <v>11</v>
      </c>
      <c r="E88" s="7" t="s">
        <v>12</v>
      </c>
      <c r="F88" s="20" t="s">
        <v>14</v>
      </c>
      <c r="G88" s="15"/>
    </row>
    <row r="89" spans="1:7" ht="15">
      <c r="A89" s="13" t="s">
        <v>5</v>
      </c>
      <c r="B89" s="129" t="s">
        <v>160</v>
      </c>
      <c r="C89" s="49"/>
      <c r="D89" s="50">
        <v>83</v>
      </c>
      <c r="E89" s="127">
        <v>0.32788194444444446</v>
      </c>
      <c r="F89" s="21">
        <v>50</v>
      </c>
      <c r="G89" s="15"/>
    </row>
    <row r="90" spans="1:7" ht="15">
      <c r="A90" s="52" t="s">
        <v>15</v>
      </c>
      <c r="B90" s="51" t="s">
        <v>161</v>
      </c>
      <c r="C90" s="168" t="s">
        <v>147</v>
      </c>
      <c r="D90" s="52">
        <v>32</v>
      </c>
      <c r="E90" s="170">
        <v>0.358287037037037</v>
      </c>
      <c r="F90" s="24">
        <v>45</v>
      </c>
      <c r="G90" s="15"/>
    </row>
    <row r="91" spans="1:7" ht="15">
      <c r="A91" s="52" t="s">
        <v>21</v>
      </c>
      <c r="B91" s="164" t="s">
        <v>146</v>
      </c>
      <c r="C91" s="151" t="s">
        <v>147</v>
      </c>
      <c r="D91" s="151">
        <v>86</v>
      </c>
      <c r="E91" s="171">
        <v>0.3746527777777778</v>
      </c>
      <c r="F91" s="24">
        <v>42</v>
      </c>
      <c r="G91" s="15"/>
    </row>
    <row r="92" spans="1:7" ht="15.75" thickBot="1">
      <c r="A92" s="52" t="s">
        <v>23</v>
      </c>
      <c r="B92" s="51" t="s">
        <v>148</v>
      </c>
      <c r="C92" s="52" t="s">
        <v>149</v>
      </c>
      <c r="D92" s="52">
        <v>63</v>
      </c>
      <c r="E92" s="148">
        <v>0.38182870370370375</v>
      </c>
      <c r="F92" s="24">
        <v>40</v>
      </c>
      <c r="G92" s="25"/>
    </row>
    <row r="93" spans="1:7" ht="15.75" thickTop="1">
      <c r="A93" s="52" t="s">
        <v>24</v>
      </c>
      <c r="B93" s="156" t="s">
        <v>184</v>
      </c>
      <c r="C93" s="52" t="s">
        <v>149</v>
      </c>
      <c r="D93" s="52">
        <v>69</v>
      </c>
      <c r="E93" s="148">
        <v>0.39775462962962965</v>
      </c>
      <c r="F93" s="132">
        <v>39</v>
      </c>
      <c r="G93" s="15"/>
    </row>
    <row r="94" spans="1:6" ht="15">
      <c r="A94" s="52" t="s">
        <v>70</v>
      </c>
      <c r="B94" s="51" t="s">
        <v>150</v>
      </c>
      <c r="C94" s="52" t="s">
        <v>147</v>
      </c>
      <c r="D94" s="52">
        <v>60</v>
      </c>
      <c r="E94" s="148">
        <v>0.4138888888888889</v>
      </c>
      <c r="F94" s="132">
        <v>38</v>
      </c>
    </row>
    <row r="97" ht="15.75" thickBot="1"/>
    <row r="98" spans="1:5" ht="16.5" thickBot="1" thickTop="1">
      <c r="A98" s="39" t="s">
        <v>6</v>
      </c>
      <c r="B98" s="317" t="s">
        <v>98</v>
      </c>
      <c r="C98" s="318"/>
      <c r="D98" s="39" t="s">
        <v>25</v>
      </c>
      <c r="E98" s="39" t="s">
        <v>106</v>
      </c>
    </row>
    <row r="99" ht="16.5" thickBot="1" thickTop="1"/>
    <row r="100" spans="1:6" ht="15.75" thickBot="1">
      <c r="A100" s="4" t="s">
        <v>13</v>
      </c>
      <c r="B100" s="4" t="s">
        <v>7</v>
      </c>
      <c r="C100" s="4" t="s">
        <v>10</v>
      </c>
      <c r="D100" s="4" t="s">
        <v>11</v>
      </c>
      <c r="E100" s="7" t="s">
        <v>12</v>
      </c>
      <c r="F100" s="20" t="s">
        <v>14</v>
      </c>
    </row>
    <row r="101" spans="1:6" ht="15">
      <c r="A101" s="13"/>
      <c r="B101" s="8"/>
      <c r="C101" s="13"/>
      <c r="D101" s="13"/>
      <c r="E101" s="9"/>
      <c r="F101" s="21"/>
    </row>
    <row r="102" spans="2:6" ht="15">
      <c r="B102" s="15"/>
      <c r="C102" s="12"/>
      <c r="D102" s="15"/>
      <c r="E102" s="15"/>
      <c r="F102" s="23"/>
    </row>
    <row r="103" spans="2:6" ht="15">
      <c r="B103" s="15"/>
      <c r="C103" s="12"/>
      <c r="D103" s="15"/>
      <c r="E103" s="15"/>
      <c r="F103" s="23"/>
    </row>
    <row r="104" spans="1:6" ht="15.75" thickBot="1">
      <c r="A104" s="16"/>
      <c r="B104" s="17"/>
      <c r="C104" s="16"/>
      <c r="D104" s="17"/>
      <c r="E104" s="17"/>
      <c r="F104" s="22"/>
    </row>
    <row r="105" spans="1:6" ht="15.75" thickTop="1">
      <c r="A105" s="12"/>
      <c r="B105" s="15"/>
      <c r="C105" s="12"/>
      <c r="D105" s="15"/>
      <c r="E105" s="15"/>
      <c r="F105" s="23"/>
    </row>
    <row r="107" ht="15.75" thickBot="1">
      <c r="G107" s="15"/>
    </row>
    <row r="108" spans="1:7" ht="16.5" thickBot="1" thickTop="1">
      <c r="A108" s="39" t="s">
        <v>6</v>
      </c>
      <c r="B108" s="317" t="s">
        <v>26</v>
      </c>
      <c r="C108" s="318"/>
      <c r="D108" s="39" t="s">
        <v>27</v>
      </c>
      <c r="E108" s="39" t="s">
        <v>60</v>
      </c>
      <c r="G108" s="15"/>
    </row>
    <row r="109" ht="16.5" thickBot="1" thickTop="1">
      <c r="G109" s="25"/>
    </row>
    <row r="110" spans="1:6" ht="16.5" thickBot="1" thickTop="1">
      <c r="A110" s="4" t="s">
        <v>13</v>
      </c>
      <c r="B110" s="4" t="s">
        <v>7</v>
      </c>
      <c r="C110" s="4" t="s">
        <v>10</v>
      </c>
      <c r="D110" s="4" t="s">
        <v>11</v>
      </c>
      <c r="E110" s="7" t="s">
        <v>12</v>
      </c>
      <c r="F110" s="20" t="s">
        <v>14</v>
      </c>
    </row>
    <row r="111" spans="1:6" ht="15">
      <c r="A111" s="150" t="s">
        <v>5</v>
      </c>
      <c r="B111" s="129" t="s">
        <v>28</v>
      </c>
      <c r="C111" s="50" t="s">
        <v>29</v>
      </c>
      <c r="D111" s="50">
        <v>13</v>
      </c>
      <c r="E111" s="127">
        <v>0.5846296296296296</v>
      </c>
      <c r="F111" s="21">
        <v>50</v>
      </c>
    </row>
    <row r="112" spans="1:6" ht="15">
      <c r="A112" s="52" t="s">
        <v>15</v>
      </c>
      <c r="B112" s="167" t="s">
        <v>22</v>
      </c>
      <c r="C112" s="168" t="s">
        <v>30</v>
      </c>
      <c r="D112" s="168">
        <v>30</v>
      </c>
      <c r="E112" s="169">
        <v>0.6788310185185185</v>
      </c>
      <c r="F112" s="24">
        <v>45</v>
      </c>
    </row>
    <row r="113" spans="1:6" ht="15">
      <c r="A113" s="52" t="s">
        <v>21</v>
      </c>
      <c r="B113" s="51" t="s">
        <v>31</v>
      </c>
      <c r="C113" s="52" t="s">
        <v>32</v>
      </c>
      <c r="D113" s="52">
        <v>61</v>
      </c>
      <c r="E113" s="148">
        <v>0.6857986111111112</v>
      </c>
      <c r="F113" s="24">
        <v>42</v>
      </c>
    </row>
    <row r="114" spans="1:6" ht="15">
      <c r="A114" s="52" t="s">
        <v>23</v>
      </c>
      <c r="B114" s="156" t="s">
        <v>135</v>
      </c>
      <c r="C114" s="52" t="s">
        <v>136</v>
      </c>
      <c r="D114" s="52">
        <v>92</v>
      </c>
      <c r="E114" s="148">
        <v>0.7206944444444444</v>
      </c>
      <c r="F114" s="24">
        <v>40</v>
      </c>
    </row>
    <row r="115" spans="1:6" ht="15">
      <c r="A115" s="52" t="s">
        <v>24</v>
      </c>
      <c r="B115" s="51" t="s">
        <v>35</v>
      </c>
      <c r="C115" s="172" t="s">
        <v>36</v>
      </c>
      <c r="D115" s="52">
        <v>45</v>
      </c>
      <c r="E115" s="130">
        <v>0.7256018518518519</v>
      </c>
      <c r="F115" s="24">
        <v>39</v>
      </c>
    </row>
    <row r="116" spans="1:6" ht="15">
      <c r="A116" s="52" t="s">
        <v>70</v>
      </c>
      <c r="B116" s="156" t="s">
        <v>163</v>
      </c>
      <c r="C116" s="52" t="s">
        <v>162</v>
      </c>
      <c r="D116" s="52">
        <v>40</v>
      </c>
      <c r="E116" s="148">
        <v>0.7643865740740741</v>
      </c>
      <c r="F116" s="24">
        <v>38</v>
      </c>
    </row>
    <row r="118" spans="3:6" ht="15">
      <c r="C118" s="15"/>
      <c r="D118" s="15"/>
      <c r="E118" s="163"/>
      <c r="F118" s="23"/>
    </row>
    <row r="119" ht="15.75" thickBot="1"/>
    <row r="120" spans="1:5" ht="16.5" thickBot="1" thickTop="1">
      <c r="A120" s="39" t="s">
        <v>6</v>
      </c>
      <c r="B120" s="317" t="s">
        <v>26</v>
      </c>
      <c r="C120" s="318"/>
      <c r="D120" s="39" t="s">
        <v>27</v>
      </c>
      <c r="E120" s="39" t="s">
        <v>61</v>
      </c>
    </row>
    <row r="121" ht="16.5" thickBot="1" thickTop="1"/>
    <row r="122" spans="1:6" ht="15.75" thickBot="1">
      <c r="A122" s="4" t="s">
        <v>13</v>
      </c>
      <c r="B122" s="4" t="s">
        <v>7</v>
      </c>
      <c r="C122" s="4" t="s">
        <v>10</v>
      </c>
      <c r="D122" s="4" t="s">
        <v>11</v>
      </c>
      <c r="E122" s="7" t="s">
        <v>12</v>
      </c>
      <c r="F122" s="20" t="s">
        <v>14</v>
      </c>
    </row>
    <row r="123" spans="1:6" ht="15">
      <c r="A123" s="13" t="s">
        <v>5</v>
      </c>
      <c r="B123" s="8" t="s">
        <v>131</v>
      </c>
      <c r="C123" s="13" t="s">
        <v>132</v>
      </c>
      <c r="D123" s="13">
        <v>41</v>
      </c>
      <c r="E123" s="9">
        <v>0.9975578703703704</v>
      </c>
      <c r="F123" s="21">
        <v>50</v>
      </c>
    </row>
    <row r="124" spans="2:6" ht="15">
      <c r="B124" s="15"/>
      <c r="C124" s="12"/>
      <c r="D124" s="15"/>
      <c r="E124" s="15"/>
      <c r="F124" s="23"/>
    </row>
    <row r="125" spans="2:6" ht="15">
      <c r="B125" s="15"/>
      <c r="C125" s="12"/>
      <c r="D125" s="15"/>
      <c r="E125" s="15"/>
      <c r="F125" s="23"/>
    </row>
    <row r="126" spans="1:6" ht="15.75" thickBot="1">
      <c r="A126" s="16"/>
      <c r="B126" s="17"/>
      <c r="C126" s="16"/>
      <c r="D126" s="17"/>
      <c r="E126" s="17"/>
      <c r="F126" s="22"/>
    </row>
    <row r="127" spans="1:6" ht="15.75" thickTop="1">
      <c r="A127" s="12"/>
      <c r="B127" s="15"/>
      <c r="C127" s="12"/>
      <c r="D127" s="15"/>
      <c r="E127" s="15"/>
      <c r="F127" s="23"/>
    </row>
    <row r="129" ht="15.75" thickBot="1"/>
    <row r="130" spans="1:5" ht="16.5" thickBot="1" thickTop="1">
      <c r="A130" s="39" t="s">
        <v>6</v>
      </c>
      <c r="B130" s="40" t="s">
        <v>37</v>
      </c>
      <c r="C130" s="41"/>
      <c r="D130" s="39" t="s">
        <v>25</v>
      </c>
      <c r="E130" s="39" t="s">
        <v>60</v>
      </c>
    </row>
    <row r="131" ht="16.5" thickBot="1" thickTop="1"/>
    <row r="132" spans="1:6" ht="15.75" thickBot="1">
      <c r="A132" s="4" t="s">
        <v>13</v>
      </c>
      <c r="B132" s="4" t="s">
        <v>7</v>
      </c>
      <c r="C132" s="4" t="s">
        <v>10</v>
      </c>
      <c r="D132" s="4" t="s">
        <v>11</v>
      </c>
      <c r="E132" s="7" t="s">
        <v>12</v>
      </c>
      <c r="F132" s="20" t="s">
        <v>14</v>
      </c>
    </row>
    <row r="133" spans="1:6" ht="15">
      <c r="A133" s="150" t="s">
        <v>5</v>
      </c>
      <c r="B133" s="129" t="s">
        <v>166</v>
      </c>
      <c r="C133" s="50" t="s">
        <v>157</v>
      </c>
      <c r="D133" s="50">
        <v>10</v>
      </c>
      <c r="E133" s="127">
        <v>0.358287037037037</v>
      </c>
      <c r="F133" s="21">
        <v>50</v>
      </c>
    </row>
    <row r="134" spans="1:6" ht="15">
      <c r="A134" s="52" t="s">
        <v>15</v>
      </c>
      <c r="B134" s="167" t="s">
        <v>152</v>
      </c>
      <c r="C134" s="168" t="s">
        <v>153</v>
      </c>
      <c r="D134" s="168">
        <v>84</v>
      </c>
      <c r="E134" s="173">
        <v>0.3815972222222222</v>
      </c>
      <c r="F134" s="24">
        <v>45</v>
      </c>
    </row>
    <row r="135" spans="1:6" ht="15">
      <c r="A135" s="52" t="s">
        <v>21</v>
      </c>
      <c r="B135" s="51" t="s">
        <v>38</v>
      </c>
      <c r="C135" s="52" t="s">
        <v>39</v>
      </c>
      <c r="D135" s="52">
        <v>48</v>
      </c>
      <c r="E135" s="159">
        <v>0.5180902777777777</v>
      </c>
      <c r="F135" s="24">
        <v>42</v>
      </c>
    </row>
    <row r="136" spans="1:6" ht="15">
      <c r="A136" s="52" t="s">
        <v>21</v>
      </c>
      <c r="B136" s="51" t="s">
        <v>156</v>
      </c>
      <c r="C136" s="52" t="s">
        <v>157</v>
      </c>
      <c r="D136" s="52">
        <v>53</v>
      </c>
      <c r="E136" s="159">
        <v>0.5180902777777777</v>
      </c>
      <c r="F136" s="24">
        <v>42</v>
      </c>
    </row>
    <row r="139" ht="15.75" thickBot="1"/>
    <row r="140" spans="1:5" ht="16.5" thickBot="1" thickTop="1">
      <c r="A140" s="39" t="s">
        <v>6</v>
      </c>
      <c r="B140" s="40" t="s">
        <v>37</v>
      </c>
      <c r="C140" s="41"/>
      <c r="D140" s="39" t="s">
        <v>25</v>
      </c>
      <c r="E140" s="39" t="s">
        <v>61</v>
      </c>
    </row>
    <row r="141" ht="16.5" thickBot="1" thickTop="1"/>
    <row r="142" spans="1:6" ht="15.75" thickBot="1">
      <c r="A142" s="4" t="s">
        <v>13</v>
      </c>
      <c r="B142" s="4" t="s">
        <v>7</v>
      </c>
      <c r="C142" s="4" t="s">
        <v>10</v>
      </c>
      <c r="D142" s="4" t="s">
        <v>11</v>
      </c>
      <c r="E142" s="7" t="s">
        <v>12</v>
      </c>
      <c r="F142" s="20" t="s">
        <v>14</v>
      </c>
    </row>
    <row r="143" spans="1:6" ht="15">
      <c r="A143" s="50" t="s">
        <v>5</v>
      </c>
      <c r="B143" s="129" t="s">
        <v>164</v>
      </c>
      <c r="C143" s="50" t="s">
        <v>165</v>
      </c>
      <c r="D143" s="50">
        <v>29</v>
      </c>
      <c r="E143" s="127">
        <v>0.5069791666666666</v>
      </c>
      <c r="F143" s="131">
        <v>50</v>
      </c>
    </row>
    <row r="144" spans="2:6" ht="15">
      <c r="B144" s="15"/>
      <c r="C144" s="12"/>
      <c r="D144" s="15"/>
      <c r="E144" s="15"/>
      <c r="F144" s="23"/>
    </row>
    <row r="145" spans="2:6" ht="15">
      <c r="B145" s="15"/>
      <c r="C145" s="12"/>
      <c r="D145" s="15"/>
      <c r="E145" s="15"/>
      <c r="F145" s="23"/>
    </row>
    <row r="146" spans="1:6" ht="15.75" thickBot="1">
      <c r="A146" s="26"/>
      <c r="B146" s="27"/>
      <c r="C146" s="26"/>
      <c r="D146" s="27"/>
      <c r="E146" s="27"/>
      <c r="F146" s="28"/>
    </row>
    <row r="147" ht="16.5" thickBot="1" thickTop="1"/>
    <row r="148" spans="1:3" ht="16.5" thickBot="1">
      <c r="A148" s="29" t="s">
        <v>62</v>
      </c>
      <c r="B148" s="30"/>
      <c r="C148" s="31">
        <v>33</v>
      </c>
    </row>
    <row r="149" spans="2:3" ht="15.75" thickBot="1">
      <c r="B149" s="32" t="s">
        <v>63</v>
      </c>
      <c r="C149" s="33">
        <v>31</v>
      </c>
    </row>
    <row r="150" spans="2:3" ht="15.75" thickBot="1">
      <c r="B150" s="32" t="s">
        <v>64</v>
      </c>
      <c r="C150" s="33">
        <v>2</v>
      </c>
    </row>
  </sheetData>
  <sheetProtection/>
  <mergeCells count="13">
    <mergeCell ref="B54:C54"/>
    <mergeCell ref="B108:C108"/>
    <mergeCell ref="B120:C120"/>
    <mergeCell ref="B64:C64"/>
    <mergeCell ref="B76:C76"/>
    <mergeCell ref="B86:C86"/>
    <mergeCell ref="B98:C98"/>
    <mergeCell ref="B45:C45"/>
    <mergeCell ref="A3:F3"/>
    <mergeCell ref="B7:C7"/>
    <mergeCell ref="B15:C15"/>
    <mergeCell ref="B25:C25"/>
    <mergeCell ref="B35:C35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76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42" t="s">
        <v>6</v>
      </c>
      <c r="B7" s="319" t="s">
        <v>0</v>
      </c>
      <c r="C7" s="320"/>
      <c r="D7" s="42" t="s">
        <v>9</v>
      </c>
      <c r="E7" s="42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3" t="s">
        <v>5</v>
      </c>
      <c r="B10" s="8" t="s">
        <v>138</v>
      </c>
      <c r="C10" s="13" t="s">
        <v>139</v>
      </c>
      <c r="D10" s="13">
        <v>90</v>
      </c>
      <c r="E10" s="9">
        <v>0.021261574074074075</v>
      </c>
      <c r="F10" s="21">
        <v>50</v>
      </c>
    </row>
    <row r="11" spans="1:6" ht="15">
      <c r="A11" s="52" t="s">
        <v>15</v>
      </c>
      <c r="B11" s="51" t="s">
        <v>167</v>
      </c>
      <c r="C11" s="52" t="s">
        <v>124</v>
      </c>
      <c r="D11" s="52">
        <v>95</v>
      </c>
      <c r="E11" s="148">
        <v>0.027083333333333334</v>
      </c>
      <c r="F11" s="24">
        <v>45</v>
      </c>
    </row>
    <row r="12" spans="1:6" ht="15">
      <c r="A12" s="52" t="s">
        <v>21</v>
      </c>
      <c r="B12" s="51" t="s">
        <v>125</v>
      </c>
      <c r="C12" s="52" t="s">
        <v>123</v>
      </c>
      <c r="D12" s="52">
        <v>91</v>
      </c>
      <c r="E12" s="148">
        <v>0.03564814814814815</v>
      </c>
      <c r="F12" s="24">
        <v>42</v>
      </c>
    </row>
    <row r="15" ht="15.75" thickBot="1"/>
    <row r="16" spans="1:5" ht="16.5" thickBot="1" thickTop="1">
      <c r="A16" s="42" t="s">
        <v>6</v>
      </c>
      <c r="B16" s="319" t="s">
        <v>0</v>
      </c>
      <c r="C16" s="320"/>
      <c r="D16" s="42" t="s">
        <v>9</v>
      </c>
      <c r="E16" s="42" t="s">
        <v>45</v>
      </c>
    </row>
    <row r="17" ht="16.5" thickBot="1" thickTop="1"/>
    <row r="18" spans="1:11" ht="15.75" thickBot="1">
      <c r="A18" s="4" t="s">
        <v>13</v>
      </c>
      <c r="B18" s="4" t="s">
        <v>7</v>
      </c>
      <c r="C18" s="4" t="s">
        <v>10</v>
      </c>
      <c r="D18" s="4" t="s">
        <v>11</v>
      </c>
      <c r="E18" s="7" t="s">
        <v>12</v>
      </c>
      <c r="F18" s="20" t="s">
        <v>14</v>
      </c>
      <c r="H18" s="12"/>
      <c r="I18" s="15"/>
      <c r="J18" s="12"/>
      <c r="K18" s="15"/>
    </row>
    <row r="19" spans="1:11" ht="15">
      <c r="A19" s="13" t="s">
        <v>5</v>
      </c>
      <c r="B19" s="8" t="s">
        <v>168</v>
      </c>
      <c r="C19" s="13" t="s">
        <v>124</v>
      </c>
      <c r="D19" s="13">
        <v>2</v>
      </c>
      <c r="E19" s="9">
        <v>0.02344907407407407</v>
      </c>
      <c r="F19" s="21">
        <v>50</v>
      </c>
      <c r="I19" s="2"/>
      <c r="K19" s="2"/>
    </row>
    <row r="21" ht="15.75" thickBot="1">
      <c r="G21" s="17"/>
    </row>
    <row r="22" spans="1:7" ht="16.5" thickBot="1" thickTop="1">
      <c r="A22" s="16"/>
      <c r="B22" s="17"/>
      <c r="C22" s="16"/>
      <c r="D22" s="17"/>
      <c r="E22" s="17"/>
      <c r="F22" s="22"/>
      <c r="G22" s="15"/>
    </row>
    <row r="23" spans="1:6" ht="15.75" thickTop="1">
      <c r="A23" s="12"/>
      <c r="B23" s="15"/>
      <c r="C23" s="12"/>
      <c r="D23" s="15"/>
      <c r="E23" s="15"/>
      <c r="F23" s="23"/>
    </row>
    <row r="25" ht="15.75" thickBot="1"/>
    <row r="26" spans="1:5" ht="16.5" thickBot="1" thickTop="1">
      <c r="A26" s="42" t="s">
        <v>6</v>
      </c>
      <c r="B26" s="319" t="s">
        <v>46</v>
      </c>
      <c r="C26" s="320"/>
      <c r="D26" s="42" t="s">
        <v>47</v>
      </c>
      <c r="E26" s="42" t="s">
        <v>44</v>
      </c>
    </row>
    <row r="27" ht="16.5" thickBot="1" thickTop="1"/>
    <row r="28" spans="1:6" ht="15.75" thickBot="1">
      <c r="A28" s="4" t="s">
        <v>13</v>
      </c>
      <c r="B28" s="4" t="s">
        <v>7</v>
      </c>
      <c r="C28" s="4" t="s">
        <v>10</v>
      </c>
      <c r="D28" s="4" t="s">
        <v>11</v>
      </c>
      <c r="E28" s="7" t="s">
        <v>12</v>
      </c>
      <c r="F28" s="20" t="s">
        <v>14</v>
      </c>
    </row>
    <row r="29" spans="1:6" ht="15">
      <c r="A29" s="13" t="s">
        <v>5</v>
      </c>
      <c r="B29" s="129" t="s">
        <v>158</v>
      </c>
      <c r="C29" s="50" t="s">
        <v>49</v>
      </c>
      <c r="D29" s="50">
        <v>23</v>
      </c>
      <c r="E29" s="127">
        <v>0.034039351851851855</v>
      </c>
      <c r="F29" s="21">
        <v>50</v>
      </c>
    </row>
    <row r="30" spans="1:6" ht="15">
      <c r="A30" s="52" t="s">
        <v>15</v>
      </c>
      <c r="B30" s="128" t="s">
        <v>48</v>
      </c>
      <c r="C30" s="52" t="s">
        <v>49</v>
      </c>
      <c r="D30" s="52">
        <v>24</v>
      </c>
      <c r="E30" s="130">
        <v>0.0349537037037037</v>
      </c>
      <c r="F30" s="24">
        <v>45</v>
      </c>
    </row>
    <row r="31" spans="1:6" ht="15">
      <c r="A31" s="52" t="s">
        <v>21</v>
      </c>
      <c r="B31" s="164" t="s">
        <v>50</v>
      </c>
      <c r="C31" s="151" t="s">
        <v>49</v>
      </c>
      <c r="D31" s="151">
        <v>89</v>
      </c>
      <c r="E31" s="165">
        <v>0.036111111111111115</v>
      </c>
      <c r="F31" s="132">
        <v>42</v>
      </c>
    </row>
    <row r="32" spans="1:6" ht="15">
      <c r="A32" s="52" t="s">
        <v>23</v>
      </c>
      <c r="B32" s="51" t="s">
        <v>140</v>
      </c>
      <c r="C32" s="52" t="s">
        <v>49</v>
      </c>
      <c r="D32" s="52">
        <v>10</v>
      </c>
      <c r="E32" s="148">
        <v>0.0408912037037037</v>
      </c>
      <c r="F32" s="132">
        <v>40</v>
      </c>
    </row>
    <row r="35" ht="15.75" thickBot="1"/>
    <row r="36" spans="1:7" ht="16.5" thickBot="1" thickTop="1">
      <c r="A36" s="42" t="s">
        <v>6</v>
      </c>
      <c r="B36" s="319" t="s">
        <v>46</v>
      </c>
      <c r="C36" s="320"/>
      <c r="D36" s="42" t="s">
        <v>47</v>
      </c>
      <c r="E36" s="42" t="s">
        <v>45</v>
      </c>
      <c r="G36" s="15"/>
    </row>
    <row r="37" ht="16.5" thickBot="1" thickTop="1">
      <c r="G37" s="15"/>
    </row>
    <row r="38" spans="1:7" ht="15.75" thickBot="1">
      <c r="A38" s="4" t="s">
        <v>13</v>
      </c>
      <c r="B38" s="4" t="s">
        <v>7</v>
      </c>
      <c r="C38" s="4" t="s">
        <v>10</v>
      </c>
      <c r="D38" s="4" t="s">
        <v>11</v>
      </c>
      <c r="E38" s="7" t="s">
        <v>12</v>
      </c>
      <c r="F38" s="20" t="s">
        <v>14</v>
      </c>
      <c r="G38" s="17"/>
    </row>
    <row r="39" spans="1:7" ht="15">
      <c r="A39" s="13"/>
      <c r="B39" s="8"/>
      <c r="C39" s="13"/>
      <c r="D39" s="13"/>
      <c r="E39" s="9"/>
      <c r="F39" s="21"/>
      <c r="G39" s="15"/>
    </row>
    <row r="40" spans="2:7" ht="15">
      <c r="B40" s="15"/>
      <c r="C40" s="12"/>
      <c r="D40" s="15"/>
      <c r="E40" s="15"/>
      <c r="F40" s="23"/>
      <c r="G40" s="15"/>
    </row>
    <row r="41" spans="2:6" ht="15">
      <c r="B41" s="15"/>
      <c r="C41" s="12"/>
      <c r="D41" s="15"/>
      <c r="E41" s="15"/>
      <c r="F41" s="23"/>
    </row>
    <row r="42" spans="1:6" ht="15.75" thickBot="1">
      <c r="A42" s="16"/>
      <c r="B42" s="17"/>
      <c r="C42" s="16"/>
      <c r="D42" s="17"/>
      <c r="E42" s="17"/>
      <c r="F42" s="22"/>
    </row>
    <row r="43" spans="1:6" ht="15.75" thickTop="1">
      <c r="A43" s="12"/>
      <c r="B43" s="15"/>
      <c r="C43" s="12"/>
      <c r="D43" s="15"/>
      <c r="E43" s="15"/>
      <c r="F43" s="23"/>
    </row>
    <row r="44" spans="1:6" ht="15">
      <c r="A44" s="12"/>
      <c r="B44" s="15"/>
      <c r="C44" s="12"/>
      <c r="D44" s="15"/>
      <c r="E44" s="15"/>
      <c r="F44" s="23"/>
    </row>
    <row r="45" ht="15.75" thickBot="1"/>
    <row r="46" spans="1:5" ht="16.5" thickBot="1" thickTop="1">
      <c r="A46" s="42" t="s">
        <v>6</v>
      </c>
      <c r="B46" s="319" t="s">
        <v>17</v>
      </c>
      <c r="C46" s="320"/>
      <c r="D46" s="42" t="s">
        <v>16</v>
      </c>
      <c r="E46" s="42" t="s">
        <v>44</v>
      </c>
    </row>
    <row r="47" ht="16.5" thickBot="1" thickTop="1"/>
    <row r="48" spans="1:6" ht="15.75" thickBot="1">
      <c r="A48" s="4" t="s">
        <v>13</v>
      </c>
      <c r="B48" s="4" t="s">
        <v>7</v>
      </c>
      <c r="C48" s="4" t="s">
        <v>10</v>
      </c>
      <c r="D48" s="4" t="s">
        <v>11</v>
      </c>
      <c r="E48" s="7" t="s">
        <v>12</v>
      </c>
      <c r="F48" s="20" t="s">
        <v>14</v>
      </c>
    </row>
    <row r="49" spans="1:6" ht="15">
      <c r="A49" s="13" t="s">
        <v>5</v>
      </c>
      <c r="B49" s="49" t="s">
        <v>141</v>
      </c>
      <c r="C49" s="50" t="s">
        <v>142</v>
      </c>
      <c r="D49" s="50">
        <v>20</v>
      </c>
      <c r="E49" s="166">
        <v>0.06351851851851852</v>
      </c>
      <c r="F49" s="21">
        <v>50</v>
      </c>
    </row>
    <row r="50" spans="1:6" ht="15">
      <c r="A50" s="52" t="s">
        <v>15</v>
      </c>
      <c r="B50" s="128" t="s">
        <v>169</v>
      </c>
      <c r="C50" s="52" t="s">
        <v>170</v>
      </c>
      <c r="D50" s="52">
        <v>22</v>
      </c>
      <c r="E50" s="130">
        <v>0.06388888888888888</v>
      </c>
      <c r="F50" s="24">
        <v>45</v>
      </c>
    </row>
    <row r="51" spans="1:6" ht="15">
      <c r="A51" s="52" t="s">
        <v>21</v>
      </c>
      <c r="B51" s="167" t="s">
        <v>20</v>
      </c>
      <c r="C51" s="168" t="s">
        <v>19</v>
      </c>
      <c r="D51" s="168">
        <v>31</v>
      </c>
      <c r="E51" s="169">
        <v>0.0640625</v>
      </c>
      <c r="F51" s="24">
        <v>42</v>
      </c>
    </row>
    <row r="52" spans="1:6" ht="15">
      <c r="A52" s="52" t="s">
        <v>23</v>
      </c>
      <c r="B52" s="51" t="s">
        <v>18</v>
      </c>
      <c r="C52" s="52" t="s">
        <v>19</v>
      </c>
      <c r="D52" s="52">
        <v>26</v>
      </c>
      <c r="E52" s="148">
        <v>0.06446759259259259</v>
      </c>
      <c r="F52" s="24">
        <v>40</v>
      </c>
    </row>
    <row r="54" ht="15">
      <c r="G54" s="15"/>
    </row>
    <row r="55" ht="15.75" thickBot="1">
      <c r="G55" s="15"/>
    </row>
    <row r="56" spans="1:7" ht="16.5" thickBot="1" thickTop="1">
      <c r="A56" s="42" t="s">
        <v>6</v>
      </c>
      <c r="B56" s="319" t="s">
        <v>17</v>
      </c>
      <c r="C56" s="320"/>
      <c r="D56" s="42" t="s">
        <v>16</v>
      </c>
      <c r="E56" s="42" t="s">
        <v>45</v>
      </c>
      <c r="G56" s="17"/>
    </row>
    <row r="57" ht="16.5" thickBot="1" thickTop="1">
      <c r="G57" s="15"/>
    </row>
    <row r="58" spans="1:6" ht="15.75" thickBot="1">
      <c r="A58" s="4" t="s">
        <v>13</v>
      </c>
      <c r="B58" s="4" t="s">
        <v>7</v>
      </c>
      <c r="C58" s="4" t="s">
        <v>10</v>
      </c>
      <c r="D58" s="4" t="s">
        <v>11</v>
      </c>
      <c r="E58" s="7" t="s">
        <v>12</v>
      </c>
      <c r="F58" s="20" t="s">
        <v>14</v>
      </c>
    </row>
    <row r="59" spans="1:6" ht="15">
      <c r="A59" s="13"/>
      <c r="B59" s="8"/>
      <c r="C59" s="13"/>
      <c r="D59" s="13"/>
      <c r="E59" s="9"/>
      <c r="F59" s="21"/>
    </row>
    <row r="60" spans="2:6" ht="15">
      <c r="B60" s="15"/>
      <c r="C60" s="12"/>
      <c r="D60" s="15"/>
      <c r="E60" s="15"/>
      <c r="F60" s="23"/>
    </row>
    <row r="61" spans="2:6" ht="15">
      <c r="B61" s="15"/>
      <c r="C61" s="12"/>
      <c r="D61" s="15"/>
      <c r="E61" s="15"/>
      <c r="F61" s="23"/>
    </row>
    <row r="62" spans="1:6" ht="15.75" thickBot="1">
      <c r="A62" s="16"/>
      <c r="B62" s="17"/>
      <c r="C62" s="16"/>
      <c r="D62" s="17"/>
      <c r="E62" s="17"/>
      <c r="F62" s="22"/>
    </row>
    <row r="63" spans="1:6" ht="15.75" thickTop="1">
      <c r="A63" s="12"/>
      <c r="B63" s="15"/>
      <c r="C63" s="12"/>
      <c r="D63" s="15"/>
      <c r="E63" s="15"/>
      <c r="F63" s="23"/>
    </row>
    <row r="65" ht="15.75" thickBot="1"/>
    <row r="66" spans="1:5" ht="16.5" thickBot="1" thickTop="1">
      <c r="A66" s="42" t="s">
        <v>6</v>
      </c>
      <c r="B66" s="319" t="s">
        <v>51</v>
      </c>
      <c r="C66" s="320"/>
      <c r="D66" s="42" t="s">
        <v>52</v>
      </c>
      <c r="E66" s="42" t="s">
        <v>44</v>
      </c>
    </row>
    <row r="67" ht="16.5" thickBot="1" thickTop="1"/>
    <row r="68" spans="1:6" ht="15.75" thickBot="1">
      <c r="A68" s="4" t="s">
        <v>13</v>
      </c>
      <c r="B68" s="4" t="s">
        <v>7</v>
      </c>
      <c r="C68" s="4" t="s">
        <v>10</v>
      </c>
      <c r="D68" s="4" t="s">
        <v>11</v>
      </c>
      <c r="E68" s="7" t="s">
        <v>12</v>
      </c>
      <c r="F68" s="20" t="s">
        <v>14</v>
      </c>
    </row>
    <row r="69" spans="1:6" ht="15">
      <c r="A69" s="13" t="s">
        <v>5</v>
      </c>
      <c r="B69" s="8" t="s">
        <v>53</v>
      </c>
      <c r="C69" s="13" t="s">
        <v>54</v>
      </c>
      <c r="D69" s="13">
        <v>1</v>
      </c>
      <c r="E69" s="9">
        <v>0.10244212962962962</v>
      </c>
      <c r="F69" s="21">
        <v>50</v>
      </c>
    </row>
    <row r="70" spans="1:6" ht="15">
      <c r="A70" s="52" t="s">
        <v>15</v>
      </c>
      <c r="B70" s="51" t="s">
        <v>56</v>
      </c>
      <c r="C70" s="52" t="s">
        <v>54</v>
      </c>
      <c r="D70" s="52">
        <v>33</v>
      </c>
      <c r="E70" s="148">
        <v>0.11377314814814815</v>
      </c>
      <c r="F70" s="24">
        <v>45</v>
      </c>
    </row>
    <row r="71" spans="1:7" ht="15">
      <c r="A71" s="52" t="s">
        <v>21</v>
      </c>
      <c r="B71" s="51" t="s">
        <v>55</v>
      </c>
      <c r="C71" s="52" t="s">
        <v>54</v>
      </c>
      <c r="D71" s="52">
        <v>3</v>
      </c>
      <c r="E71" s="148">
        <v>0.12291666666666667</v>
      </c>
      <c r="F71" s="24">
        <v>42</v>
      </c>
      <c r="G71" s="15"/>
    </row>
    <row r="72" spans="1:7" ht="15">
      <c r="A72" s="52" t="s">
        <v>23</v>
      </c>
      <c r="B72" s="156" t="s">
        <v>144</v>
      </c>
      <c r="C72" s="52" t="s">
        <v>145</v>
      </c>
      <c r="D72" s="52">
        <v>19</v>
      </c>
      <c r="E72" s="148">
        <v>0.13496527777777778</v>
      </c>
      <c r="F72" s="24">
        <v>40</v>
      </c>
      <c r="G72" s="15"/>
    </row>
    <row r="73" spans="1:7" ht="15.75" thickBot="1">
      <c r="A73" s="52" t="s">
        <v>24</v>
      </c>
      <c r="B73" s="156" t="s">
        <v>159</v>
      </c>
      <c r="C73" s="52" t="s">
        <v>145</v>
      </c>
      <c r="D73" s="52">
        <v>9</v>
      </c>
      <c r="E73" s="148">
        <v>0.14060185185185184</v>
      </c>
      <c r="F73" s="24">
        <v>39</v>
      </c>
      <c r="G73" s="17"/>
    </row>
    <row r="74" spans="1:7" ht="15.75" thickTop="1">
      <c r="A74" s="52" t="s">
        <v>70</v>
      </c>
      <c r="B74" s="156" t="s">
        <v>57</v>
      </c>
      <c r="C74" s="52" t="s">
        <v>58</v>
      </c>
      <c r="D74" s="52">
        <v>6</v>
      </c>
      <c r="E74" s="148">
        <v>0.17729166666666665</v>
      </c>
      <c r="F74" s="24">
        <v>38</v>
      </c>
      <c r="G74" s="15"/>
    </row>
    <row r="77" ht="15.75" thickBot="1"/>
    <row r="78" spans="1:5" ht="16.5" thickBot="1" thickTop="1">
      <c r="A78" s="42" t="s">
        <v>6</v>
      </c>
      <c r="B78" s="319" t="s">
        <v>51</v>
      </c>
      <c r="C78" s="320"/>
      <c r="D78" s="42" t="s">
        <v>52</v>
      </c>
      <c r="E78" s="42" t="s">
        <v>45</v>
      </c>
    </row>
    <row r="79" ht="16.5" thickBot="1" thickTop="1"/>
    <row r="80" spans="1:6" ht="15.75" thickBot="1">
      <c r="A80" s="4" t="s">
        <v>13</v>
      </c>
      <c r="B80" s="4" t="s">
        <v>7</v>
      </c>
      <c r="C80" s="4" t="s">
        <v>10</v>
      </c>
      <c r="D80" s="4" t="s">
        <v>11</v>
      </c>
      <c r="E80" s="7" t="s">
        <v>12</v>
      </c>
      <c r="F80" s="20" t="s">
        <v>14</v>
      </c>
    </row>
    <row r="81" spans="1:6" ht="15">
      <c r="A81" s="13"/>
      <c r="B81" s="8"/>
      <c r="C81" s="13"/>
      <c r="D81" s="13"/>
      <c r="E81" s="9"/>
      <c r="F81" s="21"/>
    </row>
    <row r="82" spans="2:6" ht="15">
      <c r="B82" s="15"/>
      <c r="C82" s="12"/>
      <c r="D82" s="15"/>
      <c r="E82" s="15"/>
      <c r="F82" s="23"/>
    </row>
    <row r="83" spans="2:6" ht="15">
      <c r="B83" s="15"/>
      <c r="C83" s="12"/>
      <c r="D83" s="15"/>
      <c r="E83" s="15"/>
      <c r="F83" s="23"/>
    </row>
    <row r="84" spans="1:6" ht="15.75" thickBot="1">
      <c r="A84" s="16"/>
      <c r="B84" s="17"/>
      <c r="C84" s="16"/>
      <c r="D84" s="17"/>
      <c r="E84" s="17"/>
      <c r="F84" s="22"/>
    </row>
    <row r="85" spans="1:6" ht="15.75" thickTop="1">
      <c r="A85" s="12"/>
      <c r="B85" s="15"/>
      <c r="C85" s="12"/>
      <c r="D85" s="15"/>
      <c r="E85" s="15"/>
      <c r="F85" s="23"/>
    </row>
    <row r="87" ht="15.75" thickBot="1"/>
    <row r="88" spans="1:7" ht="16.5" thickBot="1" thickTop="1">
      <c r="A88" s="42" t="s">
        <v>6</v>
      </c>
      <c r="B88" s="319" t="s">
        <v>98</v>
      </c>
      <c r="C88" s="320"/>
      <c r="D88" s="42" t="s">
        <v>25</v>
      </c>
      <c r="E88" s="42" t="s">
        <v>105</v>
      </c>
      <c r="G88" s="15"/>
    </row>
    <row r="89" ht="16.5" thickBot="1" thickTop="1">
      <c r="G89" s="15"/>
    </row>
    <row r="90" spans="1:7" ht="15.75" thickBot="1">
      <c r="A90" s="4" t="s">
        <v>13</v>
      </c>
      <c r="B90" s="4" t="s">
        <v>7</v>
      </c>
      <c r="C90" s="4" t="s">
        <v>10</v>
      </c>
      <c r="D90" s="4" t="s">
        <v>11</v>
      </c>
      <c r="E90" s="7" t="s">
        <v>12</v>
      </c>
      <c r="F90" s="20" t="s">
        <v>14</v>
      </c>
      <c r="G90" s="17"/>
    </row>
    <row r="91" spans="1:7" ht="15">
      <c r="A91" s="13" t="s">
        <v>5</v>
      </c>
      <c r="B91" s="129" t="s">
        <v>160</v>
      </c>
      <c r="C91" s="49"/>
      <c r="D91" s="50">
        <v>83</v>
      </c>
      <c r="E91" s="127">
        <v>0.3353009259259259</v>
      </c>
      <c r="F91" s="21">
        <v>50</v>
      </c>
      <c r="G91" s="15"/>
    </row>
    <row r="92" spans="1:6" ht="15">
      <c r="A92" s="52" t="s">
        <v>15</v>
      </c>
      <c r="B92" s="51" t="s">
        <v>161</v>
      </c>
      <c r="C92" s="168" t="s">
        <v>147</v>
      </c>
      <c r="D92" s="52">
        <v>32</v>
      </c>
      <c r="E92" s="170">
        <v>0.37502314814814813</v>
      </c>
      <c r="F92" s="24">
        <v>45</v>
      </c>
    </row>
    <row r="93" spans="1:6" ht="15">
      <c r="A93" s="52" t="s">
        <v>21</v>
      </c>
      <c r="B93" s="156" t="s">
        <v>184</v>
      </c>
      <c r="C93" s="52" t="s">
        <v>149</v>
      </c>
      <c r="D93" s="52">
        <v>69</v>
      </c>
      <c r="E93" s="148">
        <v>0.45244212962962965</v>
      </c>
      <c r="F93" s="24">
        <v>42</v>
      </c>
    </row>
    <row r="94" spans="1:6" ht="15">
      <c r="A94" s="52" t="s">
        <v>21</v>
      </c>
      <c r="B94" s="51" t="s">
        <v>150</v>
      </c>
      <c r="C94" s="52" t="s">
        <v>147</v>
      </c>
      <c r="D94" s="52">
        <v>60</v>
      </c>
      <c r="E94" s="148">
        <v>0.494108796296296</v>
      </c>
      <c r="F94" s="24">
        <v>42</v>
      </c>
    </row>
    <row r="97" ht="15.75" thickBot="1"/>
    <row r="98" spans="1:5" ht="16.5" thickBot="1" thickTop="1">
      <c r="A98" s="42" t="s">
        <v>6</v>
      </c>
      <c r="B98" s="319" t="s">
        <v>98</v>
      </c>
      <c r="C98" s="320"/>
      <c r="D98" s="42" t="s">
        <v>25</v>
      </c>
      <c r="E98" s="42" t="s">
        <v>106</v>
      </c>
    </row>
    <row r="99" ht="16.5" thickBot="1" thickTop="1"/>
    <row r="100" spans="1:6" ht="15.75" thickBot="1">
      <c r="A100" s="4" t="s">
        <v>13</v>
      </c>
      <c r="B100" s="4" t="s">
        <v>7</v>
      </c>
      <c r="C100" s="4" t="s">
        <v>10</v>
      </c>
      <c r="D100" s="4" t="s">
        <v>11</v>
      </c>
      <c r="E100" s="7" t="s">
        <v>12</v>
      </c>
      <c r="F100" s="20" t="s">
        <v>14</v>
      </c>
    </row>
    <row r="101" spans="1:6" ht="15">
      <c r="A101" s="13"/>
      <c r="B101" s="8"/>
      <c r="C101" s="13"/>
      <c r="D101" s="13"/>
      <c r="E101" s="9"/>
      <c r="F101" s="21"/>
    </row>
    <row r="102" spans="2:6" ht="15">
      <c r="B102" s="15"/>
      <c r="C102" s="12"/>
      <c r="D102" s="15"/>
      <c r="E102" s="15"/>
      <c r="F102" s="23"/>
    </row>
    <row r="103" spans="2:7" ht="15">
      <c r="B103" s="15"/>
      <c r="C103" s="12"/>
      <c r="D103" s="15"/>
      <c r="E103" s="15"/>
      <c r="F103" s="23"/>
      <c r="G103" s="15"/>
    </row>
    <row r="104" spans="1:7" ht="15.75" thickBot="1">
      <c r="A104" s="16"/>
      <c r="B104" s="17"/>
      <c r="C104" s="16"/>
      <c r="D104" s="17"/>
      <c r="E104" s="17"/>
      <c r="F104" s="22"/>
      <c r="G104" s="15"/>
    </row>
    <row r="105" spans="1:7" ht="16.5" thickBot="1" thickTop="1">
      <c r="A105" s="12"/>
      <c r="B105" s="15"/>
      <c r="C105" s="12"/>
      <c r="D105" s="15"/>
      <c r="E105" s="15"/>
      <c r="F105" s="23"/>
      <c r="G105" s="25"/>
    </row>
    <row r="106" ht="15.75" thickTop="1"/>
    <row r="107" ht="15.75" thickBot="1"/>
    <row r="108" spans="1:5" ht="16.5" thickBot="1" thickTop="1">
      <c r="A108" s="42" t="s">
        <v>6</v>
      </c>
      <c r="B108" s="319" t="s">
        <v>26</v>
      </c>
      <c r="C108" s="320"/>
      <c r="D108" s="42" t="s">
        <v>27</v>
      </c>
      <c r="E108" s="42" t="s">
        <v>60</v>
      </c>
    </row>
    <row r="109" ht="16.5" thickBot="1" thickTop="1"/>
    <row r="110" spans="1:6" ht="15.75" thickBot="1">
      <c r="A110" s="4" t="s">
        <v>13</v>
      </c>
      <c r="B110" s="4" t="s">
        <v>7</v>
      </c>
      <c r="C110" s="4" t="s">
        <v>10</v>
      </c>
      <c r="D110" s="4" t="s">
        <v>11</v>
      </c>
      <c r="E110" s="7" t="s">
        <v>12</v>
      </c>
      <c r="F110" s="20" t="s">
        <v>14</v>
      </c>
    </row>
    <row r="111" spans="1:6" ht="15">
      <c r="A111" s="150" t="s">
        <v>5</v>
      </c>
      <c r="B111" s="129" t="s">
        <v>28</v>
      </c>
      <c r="C111" s="50" t="s">
        <v>29</v>
      </c>
      <c r="D111" s="50">
        <v>13</v>
      </c>
      <c r="E111" s="127">
        <v>0.5839236111111111</v>
      </c>
      <c r="F111" s="21">
        <v>50</v>
      </c>
    </row>
    <row r="112" spans="1:6" ht="15">
      <c r="A112" s="52" t="s">
        <v>15</v>
      </c>
      <c r="B112" s="156" t="s">
        <v>133</v>
      </c>
      <c r="C112" s="52" t="s">
        <v>134</v>
      </c>
      <c r="D112" s="52">
        <v>118</v>
      </c>
      <c r="E112" s="148">
        <v>0.6547453703703704</v>
      </c>
      <c r="F112" s="24">
        <v>45</v>
      </c>
    </row>
    <row r="113" spans="1:6" ht="15">
      <c r="A113" s="52" t="s">
        <v>21</v>
      </c>
      <c r="B113" s="167" t="s">
        <v>22</v>
      </c>
      <c r="C113" s="168" t="s">
        <v>30</v>
      </c>
      <c r="D113" s="168">
        <v>30</v>
      </c>
      <c r="E113" s="169">
        <v>0.6710995370370371</v>
      </c>
      <c r="F113" s="24">
        <v>42</v>
      </c>
    </row>
    <row r="114" spans="1:6" ht="15">
      <c r="A114" s="52" t="s">
        <v>23</v>
      </c>
      <c r="B114" s="156" t="s">
        <v>33</v>
      </c>
      <c r="C114" s="52" t="s">
        <v>34</v>
      </c>
      <c r="D114" s="52">
        <v>151</v>
      </c>
      <c r="E114" s="148">
        <v>0.6788310185185185</v>
      </c>
      <c r="F114" s="24">
        <v>40</v>
      </c>
    </row>
    <row r="115" spans="1:6" ht="15">
      <c r="A115" s="52" t="s">
        <v>24</v>
      </c>
      <c r="B115" s="51" t="s">
        <v>31</v>
      </c>
      <c r="C115" s="52" t="s">
        <v>32</v>
      </c>
      <c r="D115" s="52">
        <v>61</v>
      </c>
      <c r="E115" s="148">
        <v>0.7015393518518519</v>
      </c>
      <c r="F115" s="24">
        <v>39</v>
      </c>
    </row>
    <row r="116" spans="1:6" ht="15">
      <c r="A116" s="52" t="s">
        <v>70</v>
      </c>
      <c r="B116" s="156" t="s">
        <v>171</v>
      </c>
      <c r="C116" s="52" t="s">
        <v>172</v>
      </c>
      <c r="D116" s="52">
        <v>93</v>
      </c>
      <c r="E116" s="148">
        <v>0.7055439814814815</v>
      </c>
      <c r="F116" s="24">
        <v>38</v>
      </c>
    </row>
    <row r="117" spans="1:6" ht="15">
      <c r="A117" s="52" t="s">
        <v>71</v>
      </c>
      <c r="B117" s="156" t="s">
        <v>135</v>
      </c>
      <c r="C117" s="52" t="s">
        <v>136</v>
      </c>
      <c r="D117" s="52">
        <v>92</v>
      </c>
      <c r="E117" s="148">
        <v>0.709386574074074</v>
      </c>
      <c r="F117" s="24">
        <v>37</v>
      </c>
    </row>
    <row r="118" spans="1:6" ht="15">
      <c r="A118" s="52" t="s">
        <v>67</v>
      </c>
      <c r="B118" s="156" t="s">
        <v>163</v>
      </c>
      <c r="C118" s="52" t="s">
        <v>162</v>
      </c>
      <c r="D118" s="52">
        <v>40</v>
      </c>
      <c r="E118" s="148">
        <v>0.7378472222222222</v>
      </c>
      <c r="F118" s="24">
        <v>36</v>
      </c>
    </row>
    <row r="119" spans="1:6" ht="15">
      <c r="A119" s="52" t="s">
        <v>68</v>
      </c>
      <c r="B119" s="51" t="s">
        <v>173</v>
      </c>
      <c r="C119" s="172" t="s">
        <v>34</v>
      </c>
      <c r="D119" s="52">
        <v>146</v>
      </c>
      <c r="E119" s="130">
        <v>0.7637152777777777</v>
      </c>
      <c r="F119" s="24">
        <v>35</v>
      </c>
    </row>
    <row r="121" ht="15">
      <c r="F121" s="23"/>
    </row>
    <row r="122" ht="15.75" thickBot="1"/>
    <row r="123" spans="1:5" ht="16.5" thickBot="1" thickTop="1">
      <c r="A123" s="42" t="s">
        <v>6</v>
      </c>
      <c r="B123" s="319" t="s">
        <v>26</v>
      </c>
      <c r="C123" s="320"/>
      <c r="D123" s="42" t="s">
        <v>27</v>
      </c>
      <c r="E123" s="42" t="s">
        <v>61</v>
      </c>
    </row>
    <row r="124" ht="16.5" thickBot="1" thickTop="1"/>
    <row r="125" spans="1:6" ht="15.75" thickBot="1">
      <c r="A125" s="4" t="s">
        <v>13</v>
      </c>
      <c r="B125" s="4" t="s">
        <v>7</v>
      </c>
      <c r="C125" s="4" t="s">
        <v>10</v>
      </c>
      <c r="D125" s="4" t="s">
        <v>11</v>
      </c>
      <c r="E125" s="7" t="s">
        <v>12</v>
      </c>
      <c r="F125" s="20" t="s">
        <v>14</v>
      </c>
    </row>
    <row r="126" spans="1:6" ht="15">
      <c r="A126" s="13"/>
      <c r="B126" s="8"/>
      <c r="C126" s="13"/>
      <c r="D126" s="13"/>
      <c r="E126" s="9"/>
      <c r="F126" s="21"/>
    </row>
    <row r="127" spans="2:6" ht="15">
      <c r="B127" s="15"/>
      <c r="C127" s="12"/>
      <c r="D127" s="15"/>
      <c r="E127" s="15"/>
      <c r="F127" s="23"/>
    </row>
    <row r="128" spans="2:6" ht="15">
      <c r="B128" s="15"/>
      <c r="C128" s="12"/>
      <c r="D128" s="15"/>
      <c r="E128" s="15"/>
      <c r="F128" s="23"/>
    </row>
    <row r="129" spans="1:6" ht="15.75" thickBot="1">
      <c r="A129" s="16"/>
      <c r="B129" s="17"/>
      <c r="C129" s="16"/>
      <c r="D129" s="17"/>
      <c r="E129" s="17"/>
      <c r="F129" s="22"/>
    </row>
    <row r="130" spans="1:6" ht="15.75" thickTop="1">
      <c r="A130" s="12"/>
      <c r="B130" s="15"/>
      <c r="C130" s="12"/>
      <c r="D130" s="15"/>
      <c r="E130" s="15"/>
      <c r="F130" s="23"/>
    </row>
    <row r="132" ht="15.75" thickBot="1"/>
    <row r="133" spans="1:5" ht="16.5" thickBot="1" thickTop="1">
      <c r="A133" s="42" t="s">
        <v>6</v>
      </c>
      <c r="B133" s="43" t="s">
        <v>37</v>
      </c>
      <c r="C133" s="44"/>
      <c r="D133" s="42" t="s">
        <v>25</v>
      </c>
      <c r="E133" s="42" t="s">
        <v>60</v>
      </c>
    </row>
    <row r="134" ht="16.5" thickBot="1" thickTop="1"/>
    <row r="135" spans="1:6" ht="15.75" thickBot="1">
      <c r="A135" s="4" t="s">
        <v>13</v>
      </c>
      <c r="B135" s="4" t="s">
        <v>7</v>
      </c>
      <c r="C135" s="4" t="s">
        <v>10</v>
      </c>
      <c r="D135" s="4" t="s">
        <v>11</v>
      </c>
      <c r="E135" s="7" t="s">
        <v>12</v>
      </c>
      <c r="F135" s="20" t="s">
        <v>14</v>
      </c>
    </row>
    <row r="136" spans="1:6" ht="15">
      <c r="A136" s="150" t="s">
        <v>5</v>
      </c>
      <c r="B136" s="129" t="s">
        <v>166</v>
      </c>
      <c r="C136" s="50" t="s">
        <v>157</v>
      </c>
      <c r="D136" s="50">
        <v>108</v>
      </c>
      <c r="E136" s="127">
        <v>0.33775462962962965</v>
      </c>
      <c r="F136" s="21">
        <v>50</v>
      </c>
    </row>
    <row r="137" spans="1:6" ht="15">
      <c r="A137" s="52" t="s">
        <v>15</v>
      </c>
      <c r="B137" s="51" t="s">
        <v>174</v>
      </c>
      <c r="C137" s="52" t="s">
        <v>29</v>
      </c>
      <c r="D137" s="52">
        <v>94</v>
      </c>
      <c r="E137" s="159">
        <v>0.34651620370370373</v>
      </c>
      <c r="F137" s="24">
        <v>45</v>
      </c>
    </row>
    <row r="138" spans="1:6" ht="15">
      <c r="A138" s="52" t="s">
        <v>21</v>
      </c>
      <c r="B138" s="167" t="s">
        <v>152</v>
      </c>
      <c r="C138" s="168" t="s">
        <v>153</v>
      </c>
      <c r="D138" s="168">
        <v>84</v>
      </c>
      <c r="E138" s="173">
        <v>0.39942129629629625</v>
      </c>
      <c r="F138" s="24">
        <v>42</v>
      </c>
    </row>
    <row r="139" spans="1:6" ht="15">
      <c r="A139" s="52" t="s">
        <v>23</v>
      </c>
      <c r="B139" s="51" t="s">
        <v>38</v>
      </c>
      <c r="C139" s="52" t="s">
        <v>39</v>
      </c>
      <c r="D139" s="52">
        <v>48</v>
      </c>
      <c r="E139" s="159">
        <v>0.5377314814814814</v>
      </c>
      <c r="F139" s="24">
        <v>40</v>
      </c>
    </row>
    <row r="142" ht="15.75" thickBot="1"/>
    <row r="143" spans="1:5" ht="16.5" thickBot="1" thickTop="1">
      <c r="A143" s="42" t="s">
        <v>6</v>
      </c>
      <c r="B143" s="43" t="s">
        <v>37</v>
      </c>
      <c r="C143" s="44"/>
      <c r="D143" s="42" t="s">
        <v>25</v>
      </c>
      <c r="E143" s="42" t="s">
        <v>61</v>
      </c>
    </row>
    <row r="144" ht="16.5" thickBot="1" thickTop="1"/>
    <row r="145" spans="1:6" ht="15.75" thickBot="1">
      <c r="A145" s="4" t="s">
        <v>13</v>
      </c>
      <c r="B145" s="4" t="s">
        <v>7</v>
      </c>
      <c r="C145" s="4" t="s">
        <v>10</v>
      </c>
      <c r="D145" s="4" t="s">
        <v>11</v>
      </c>
      <c r="E145" s="7" t="s">
        <v>12</v>
      </c>
      <c r="F145" s="20" t="s">
        <v>14</v>
      </c>
    </row>
    <row r="146" spans="1:6" ht="15">
      <c r="A146" s="50" t="s">
        <v>5</v>
      </c>
      <c r="B146" s="129" t="s">
        <v>42</v>
      </c>
      <c r="C146" s="50" t="s">
        <v>43</v>
      </c>
      <c r="D146" s="50">
        <v>25</v>
      </c>
      <c r="E146" s="127">
        <v>0.5033680555555555</v>
      </c>
      <c r="F146" s="131">
        <v>50</v>
      </c>
    </row>
    <row r="147" spans="1:6" ht="15">
      <c r="A147" s="52" t="s">
        <v>15</v>
      </c>
      <c r="B147" s="128" t="s">
        <v>164</v>
      </c>
      <c r="C147" s="52" t="s">
        <v>165</v>
      </c>
      <c r="D147" s="52">
        <v>29</v>
      </c>
      <c r="E147" s="130">
        <v>0.5374884259259259</v>
      </c>
      <c r="F147" s="132">
        <v>45</v>
      </c>
    </row>
    <row r="148" spans="2:6" ht="15">
      <c r="B148" s="15"/>
      <c r="C148" s="12"/>
      <c r="D148" s="15"/>
      <c r="E148" s="15"/>
      <c r="F148" s="23"/>
    </row>
    <row r="149" spans="2:6" ht="15">
      <c r="B149" s="15"/>
      <c r="C149" s="12"/>
      <c r="D149" s="15"/>
      <c r="E149" s="15"/>
      <c r="F149" s="23"/>
    </row>
    <row r="150" spans="1:6" ht="15.75" thickBot="1">
      <c r="A150" s="26"/>
      <c r="B150" s="27"/>
      <c r="C150" s="26"/>
      <c r="D150" s="27"/>
      <c r="E150" s="27"/>
      <c r="F150" s="28"/>
    </row>
    <row r="151" ht="16.5" thickBot="1" thickTop="1"/>
    <row r="152" spans="1:3" ht="16.5" thickBot="1">
      <c r="A152" s="29" t="s">
        <v>62</v>
      </c>
      <c r="B152" s="30"/>
      <c r="C152" s="176">
        <f>SUM(C153:C154)</f>
        <v>37</v>
      </c>
    </row>
    <row r="153" spans="2:3" ht="15.75" thickBot="1">
      <c r="B153" s="32" t="s">
        <v>63</v>
      </c>
      <c r="C153" s="33">
        <v>34</v>
      </c>
    </row>
    <row r="154" spans="2:3" ht="15.75" thickBot="1">
      <c r="B154" s="32" t="s">
        <v>64</v>
      </c>
      <c r="C154" s="33">
        <v>3</v>
      </c>
    </row>
  </sheetData>
  <sheetProtection/>
  <mergeCells count="13">
    <mergeCell ref="B26:C26"/>
    <mergeCell ref="B36:C36"/>
    <mergeCell ref="B46:C46"/>
    <mergeCell ref="B56:C56"/>
    <mergeCell ref="A3:F3"/>
    <mergeCell ref="B7:C7"/>
    <mergeCell ref="B16:C16"/>
    <mergeCell ref="B108:C108"/>
    <mergeCell ref="B123:C123"/>
    <mergeCell ref="B66:C66"/>
    <mergeCell ref="B78:C78"/>
    <mergeCell ref="B88:C88"/>
    <mergeCell ref="B98:C98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Normal="75" zoomScaleSheetLayoutView="100" zoomScalePageLayoutView="90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77</v>
      </c>
      <c r="B3" s="292"/>
      <c r="C3" s="292"/>
      <c r="D3" s="292"/>
      <c r="E3" s="292"/>
      <c r="F3" s="292"/>
    </row>
    <row r="6" ht="15.75" thickBot="1"/>
    <row r="7" spans="1:5" ht="16.5" thickBot="1" thickTop="1">
      <c r="A7" s="178" t="s">
        <v>6</v>
      </c>
      <c r="B7" s="321" t="s">
        <v>0</v>
      </c>
      <c r="C7" s="322"/>
      <c r="D7" s="178" t="s">
        <v>9</v>
      </c>
      <c r="E7" s="178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167" t="s">
        <v>167</v>
      </c>
      <c r="C10" s="168" t="s">
        <v>124</v>
      </c>
      <c r="D10" s="168">
        <v>95</v>
      </c>
      <c r="E10" s="169">
        <v>0.020601851851851854</v>
      </c>
      <c r="F10" s="21">
        <v>50</v>
      </c>
    </row>
    <row r="11" spans="1:6" ht="15">
      <c r="A11" s="168" t="s">
        <v>15</v>
      </c>
      <c r="B11" s="167" t="s">
        <v>125</v>
      </c>
      <c r="C11" s="168" t="s">
        <v>123</v>
      </c>
      <c r="D11" s="168">
        <v>91</v>
      </c>
      <c r="E11" s="169">
        <v>0.033171296296296296</v>
      </c>
      <c r="F11" s="24">
        <v>45</v>
      </c>
    </row>
    <row r="14" ht="15.75" thickBot="1"/>
    <row r="15" spans="1:5" ht="16.5" thickBot="1" thickTop="1">
      <c r="A15" s="178" t="s">
        <v>6</v>
      </c>
      <c r="B15" s="321" t="s">
        <v>0</v>
      </c>
      <c r="C15" s="322"/>
      <c r="D15" s="178" t="s">
        <v>9</v>
      </c>
      <c r="E15" s="178" t="s">
        <v>45</v>
      </c>
    </row>
    <row r="16" spans="8:11" ht="16.5" thickBot="1" thickTop="1">
      <c r="H16" s="12"/>
      <c r="I16" s="15"/>
      <c r="J16" s="12"/>
      <c r="K16" s="15"/>
    </row>
    <row r="17" spans="1:11" ht="15.75" thickBot="1">
      <c r="A17" s="4" t="s">
        <v>13</v>
      </c>
      <c r="B17" s="4" t="s">
        <v>7</v>
      </c>
      <c r="C17" s="4" t="s">
        <v>10</v>
      </c>
      <c r="D17" s="4" t="s">
        <v>11</v>
      </c>
      <c r="E17" s="7" t="s">
        <v>12</v>
      </c>
      <c r="F17" s="20" t="s">
        <v>14</v>
      </c>
      <c r="I17" s="2"/>
      <c r="K17" s="2"/>
    </row>
    <row r="18" spans="1:6" ht="15">
      <c r="A18" s="150" t="s">
        <v>5</v>
      </c>
      <c r="B18" s="49" t="s">
        <v>168</v>
      </c>
      <c r="C18" s="150" t="s">
        <v>124</v>
      </c>
      <c r="D18" s="150">
        <v>2</v>
      </c>
      <c r="E18" s="166">
        <v>0.022581018518518518</v>
      </c>
      <c r="F18" s="21">
        <v>50</v>
      </c>
    </row>
    <row r="19" ht="15.75" thickBot="1">
      <c r="G19" s="17"/>
    </row>
    <row r="20" ht="15.75" thickTop="1">
      <c r="G20" s="15"/>
    </row>
    <row r="21" spans="1:6" ht="15.75" thickBot="1">
      <c r="A21" s="93"/>
      <c r="B21" s="92"/>
      <c r="C21" s="93"/>
      <c r="D21" s="92"/>
      <c r="E21" s="92"/>
      <c r="F21" s="22"/>
    </row>
    <row r="22" spans="1:6" ht="15.75" thickTop="1">
      <c r="A22" s="12"/>
      <c r="B22" s="15"/>
      <c r="C22" s="12"/>
      <c r="D22" s="15"/>
      <c r="E22" s="15"/>
      <c r="F22" s="23"/>
    </row>
    <row r="24" ht="15.75" thickBot="1"/>
    <row r="25" spans="1:5" ht="16.5" thickBot="1" thickTop="1">
      <c r="A25" s="178" t="s">
        <v>6</v>
      </c>
      <c r="B25" s="321" t="s">
        <v>46</v>
      </c>
      <c r="C25" s="322"/>
      <c r="D25" s="178" t="s">
        <v>47</v>
      </c>
      <c r="E25" s="178" t="s">
        <v>44</v>
      </c>
    </row>
    <row r="26" ht="16.5" thickBot="1" thickTop="1"/>
    <row r="27" spans="1:6" ht="15.75" thickBot="1">
      <c r="A27" s="4" t="s">
        <v>13</v>
      </c>
      <c r="B27" s="4" t="s">
        <v>7</v>
      </c>
      <c r="C27" s="4" t="s">
        <v>10</v>
      </c>
      <c r="D27" s="4" t="s">
        <v>11</v>
      </c>
      <c r="E27" s="7" t="s">
        <v>12</v>
      </c>
      <c r="F27" s="20" t="s">
        <v>14</v>
      </c>
    </row>
    <row r="28" spans="1:6" ht="15">
      <c r="A28" s="150" t="s">
        <v>5</v>
      </c>
      <c r="B28" s="128" t="s">
        <v>48</v>
      </c>
      <c r="C28" s="168" t="s">
        <v>49</v>
      </c>
      <c r="D28" s="168">
        <v>24</v>
      </c>
      <c r="E28" s="130">
        <v>0.03357638888888889</v>
      </c>
      <c r="F28" s="21">
        <v>50</v>
      </c>
    </row>
    <row r="29" spans="1:6" ht="15">
      <c r="A29" s="168" t="s">
        <v>15</v>
      </c>
      <c r="B29" s="167" t="s">
        <v>50</v>
      </c>
      <c r="C29" s="168" t="s">
        <v>49</v>
      </c>
      <c r="D29" s="168">
        <v>89</v>
      </c>
      <c r="E29" s="169">
        <v>0.03575231481481481</v>
      </c>
      <c r="F29" s="24">
        <v>45</v>
      </c>
    </row>
    <row r="30" spans="1:6" ht="15">
      <c r="A30" s="168" t="s">
        <v>21</v>
      </c>
      <c r="B30" s="167" t="s">
        <v>140</v>
      </c>
      <c r="C30" s="168" t="s">
        <v>49</v>
      </c>
      <c r="D30" s="168">
        <v>10</v>
      </c>
      <c r="E30" s="169">
        <v>0.04305555555555556</v>
      </c>
      <c r="F30" s="132">
        <v>42</v>
      </c>
    </row>
    <row r="33" ht="15.75" thickBot="1">
      <c r="G33" s="15"/>
    </row>
    <row r="34" spans="1:7" ht="16.5" thickBot="1" thickTop="1">
      <c r="A34" s="178" t="s">
        <v>6</v>
      </c>
      <c r="B34" s="321" t="s">
        <v>46</v>
      </c>
      <c r="C34" s="322"/>
      <c r="D34" s="178" t="s">
        <v>47</v>
      </c>
      <c r="E34" s="178" t="s">
        <v>45</v>
      </c>
      <c r="G34" s="15"/>
    </row>
    <row r="35" ht="16.5" thickBot="1" thickTop="1">
      <c r="G35" s="17"/>
    </row>
    <row r="36" spans="1:7" ht="16.5" thickBot="1" thickTop="1">
      <c r="A36" s="4" t="s">
        <v>13</v>
      </c>
      <c r="B36" s="4" t="s">
        <v>7</v>
      </c>
      <c r="C36" s="4" t="s">
        <v>10</v>
      </c>
      <c r="D36" s="4" t="s">
        <v>11</v>
      </c>
      <c r="E36" s="7" t="s">
        <v>12</v>
      </c>
      <c r="F36" s="20" t="s">
        <v>14</v>
      </c>
      <c r="G36" s="15"/>
    </row>
    <row r="37" spans="1:7" ht="15">
      <c r="A37" s="150"/>
      <c r="B37" s="49"/>
      <c r="C37" s="150"/>
      <c r="D37" s="150"/>
      <c r="E37" s="166"/>
      <c r="F37" s="21"/>
      <c r="G37" s="15"/>
    </row>
    <row r="38" spans="2:6" ht="15">
      <c r="B38" s="15"/>
      <c r="C38" s="12"/>
      <c r="D38" s="15"/>
      <c r="E38" s="15"/>
      <c r="F38" s="23"/>
    </row>
    <row r="39" spans="2:6" ht="15">
      <c r="B39" s="15"/>
      <c r="C39" s="12"/>
      <c r="D39" s="15"/>
      <c r="E39" s="15"/>
      <c r="F39" s="23"/>
    </row>
    <row r="40" spans="1:6" ht="15.75" thickBot="1">
      <c r="A40" s="93"/>
      <c r="B40" s="92"/>
      <c r="C40" s="93"/>
      <c r="D40" s="92"/>
      <c r="E40" s="92"/>
      <c r="F40" s="22"/>
    </row>
    <row r="41" spans="1:6" ht="15.75" thickTop="1">
      <c r="A41" s="12"/>
      <c r="B41" s="15"/>
      <c r="C41" s="12"/>
      <c r="D41" s="15"/>
      <c r="E41" s="15"/>
      <c r="F41" s="23"/>
    </row>
    <row r="42" spans="1:6" ht="15">
      <c r="A42" s="12"/>
      <c r="B42" s="15"/>
      <c r="C42" s="12"/>
      <c r="D42" s="15"/>
      <c r="E42" s="15"/>
      <c r="F42" s="23"/>
    </row>
    <row r="43" ht="15.75" thickBot="1"/>
    <row r="44" spans="1:5" ht="16.5" thickBot="1" thickTop="1">
      <c r="A44" s="178" t="s">
        <v>6</v>
      </c>
      <c r="B44" s="321" t="s">
        <v>17</v>
      </c>
      <c r="C44" s="322"/>
      <c r="D44" s="178" t="s">
        <v>16</v>
      </c>
      <c r="E44" s="178" t="s">
        <v>44</v>
      </c>
    </row>
    <row r="45" ht="16.5" thickBot="1" thickTop="1"/>
    <row r="46" spans="1:6" ht="15.75" thickBot="1">
      <c r="A46" s="4" t="s">
        <v>13</v>
      </c>
      <c r="B46" s="4" t="s">
        <v>7</v>
      </c>
      <c r="C46" s="4" t="s">
        <v>10</v>
      </c>
      <c r="D46" s="4" t="s">
        <v>11</v>
      </c>
      <c r="E46" s="7" t="s">
        <v>12</v>
      </c>
      <c r="F46" s="20" t="s">
        <v>14</v>
      </c>
    </row>
    <row r="47" spans="1:6" ht="15">
      <c r="A47" s="150" t="s">
        <v>5</v>
      </c>
      <c r="B47" s="49" t="s">
        <v>141</v>
      </c>
      <c r="C47" s="150" t="s">
        <v>142</v>
      </c>
      <c r="D47" s="150">
        <v>20</v>
      </c>
      <c r="E47" s="166">
        <v>0.06620370370370371</v>
      </c>
      <c r="F47" s="21">
        <v>50</v>
      </c>
    </row>
    <row r="48" spans="1:6" ht="15">
      <c r="A48" s="168" t="s">
        <v>15</v>
      </c>
      <c r="B48" s="167" t="s">
        <v>20</v>
      </c>
      <c r="C48" s="168" t="s">
        <v>19</v>
      </c>
      <c r="D48" s="168">
        <v>31</v>
      </c>
      <c r="E48" s="169">
        <v>0.07142361111111112</v>
      </c>
      <c r="F48" s="24">
        <v>45</v>
      </c>
    </row>
    <row r="49" spans="1:6" ht="15">
      <c r="A49" s="168" t="s">
        <v>21</v>
      </c>
      <c r="B49" s="167" t="s">
        <v>18</v>
      </c>
      <c r="C49" s="168" t="s">
        <v>19</v>
      </c>
      <c r="D49" s="168">
        <v>26</v>
      </c>
      <c r="E49" s="169">
        <v>0.07719907407407407</v>
      </c>
      <c r="F49" s="24">
        <v>42</v>
      </c>
    </row>
    <row r="50" spans="7:8" ht="15">
      <c r="G50" s="15"/>
      <c r="H50" s="38"/>
    </row>
    <row r="51" spans="1:7" ht="15.75" thickBot="1">
      <c r="A51" s="38"/>
      <c r="B51" s="179"/>
      <c r="C51" s="38"/>
      <c r="D51" s="179"/>
      <c r="E51" s="179"/>
      <c r="G51" s="17"/>
    </row>
    <row r="52" spans="1:7" ht="16.5" thickBot="1" thickTop="1">
      <c r="A52" s="38"/>
      <c r="B52" s="179"/>
      <c r="C52" s="38"/>
      <c r="D52" s="179"/>
      <c r="E52" s="179"/>
      <c r="G52" s="15"/>
    </row>
    <row r="53" spans="1:5" ht="16.5" thickBot="1" thickTop="1">
      <c r="A53" s="178" t="s">
        <v>6</v>
      </c>
      <c r="B53" s="321" t="s">
        <v>17</v>
      </c>
      <c r="C53" s="322"/>
      <c r="D53" s="178" t="s">
        <v>16</v>
      </c>
      <c r="E53" s="178" t="s">
        <v>45</v>
      </c>
    </row>
    <row r="54" ht="16.5" thickBot="1" thickTop="1"/>
    <row r="55" spans="1:6" ht="15.75" thickBot="1">
      <c r="A55" s="4" t="s">
        <v>13</v>
      </c>
      <c r="B55" s="4" t="s">
        <v>7</v>
      </c>
      <c r="C55" s="4" t="s">
        <v>10</v>
      </c>
      <c r="D55" s="4" t="s">
        <v>11</v>
      </c>
      <c r="E55" s="7" t="s">
        <v>12</v>
      </c>
      <c r="F55" s="20" t="s">
        <v>14</v>
      </c>
    </row>
    <row r="56" spans="1:6" ht="15">
      <c r="A56" s="150"/>
      <c r="B56" s="49"/>
      <c r="C56" s="150"/>
      <c r="D56" s="150"/>
      <c r="E56" s="166"/>
      <c r="F56" s="21"/>
    </row>
    <row r="57" spans="2:6" ht="15">
      <c r="B57" s="15"/>
      <c r="C57" s="12"/>
      <c r="D57" s="15"/>
      <c r="E57" s="15"/>
      <c r="F57" s="23"/>
    </row>
    <row r="58" spans="2:6" ht="15">
      <c r="B58" s="15"/>
      <c r="C58" s="12"/>
      <c r="D58" s="15"/>
      <c r="E58" s="15"/>
      <c r="F58" s="23"/>
    </row>
    <row r="59" spans="1:6" ht="15.75" thickBot="1">
      <c r="A59" s="93"/>
      <c r="B59" s="92"/>
      <c r="C59" s="93"/>
      <c r="D59" s="92"/>
      <c r="E59" s="92"/>
      <c r="F59" s="22"/>
    </row>
    <row r="60" spans="1:6" ht="15.75" thickTop="1">
      <c r="A60" s="12"/>
      <c r="B60" s="15"/>
      <c r="C60" s="12"/>
      <c r="D60" s="15"/>
      <c r="E60" s="15"/>
      <c r="F60" s="23"/>
    </row>
    <row r="62" ht="15.75" thickBot="1"/>
    <row r="63" spans="1:5" ht="16.5" thickBot="1" thickTop="1">
      <c r="A63" s="178" t="s">
        <v>6</v>
      </c>
      <c r="B63" s="321" t="s">
        <v>51</v>
      </c>
      <c r="C63" s="322"/>
      <c r="D63" s="178" t="s">
        <v>52</v>
      </c>
      <c r="E63" s="182" t="s">
        <v>44</v>
      </c>
    </row>
    <row r="64" ht="16.5" thickBot="1" thickTop="1"/>
    <row r="65" spans="1:6" ht="15.75" thickBot="1">
      <c r="A65" s="4" t="s">
        <v>13</v>
      </c>
      <c r="B65" s="4" t="s">
        <v>7</v>
      </c>
      <c r="C65" s="4" t="s">
        <v>10</v>
      </c>
      <c r="D65" s="4" t="s">
        <v>11</v>
      </c>
      <c r="E65" s="7" t="s">
        <v>12</v>
      </c>
      <c r="F65" s="20" t="s">
        <v>14</v>
      </c>
    </row>
    <row r="66" spans="1:7" ht="15">
      <c r="A66" s="150" t="s">
        <v>5</v>
      </c>
      <c r="B66" s="49" t="s">
        <v>53</v>
      </c>
      <c r="C66" s="150" t="s">
        <v>54</v>
      </c>
      <c r="D66" s="150">
        <v>1</v>
      </c>
      <c r="E66" s="166">
        <v>0.10902777777777778</v>
      </c>
      <c r="F66" s="21">
        <v>50</v>
      </c>
      <c r="G66" s="15"/>
    </row>
    <row r="67" spans="1:7" ht="15">
      <c r="A67" s="168" t="s">
        <v>15</v>
      </c>
      <c r="B67" s="167" t="s">
        <v>55</v>
      </c>
      <c r="C67" s="168" t="s">
        <v>54</v>
      </c>
      <c r="D67" s="168">
        <v>3</v>
      </c>
      <c r="E67" s="169">
        <v>0.12811342592592592</v>
      </c>
      <c r="F67" s="24">
        <v>45</v>
      </c>
      <c r="G67" s="15"/>
    </row>
    <row r="68" spans="1:7" ht="15.75" thickBot="1">
      <c r="A68" s="168" t="s">
        <v>21</v>
      </c>
      <c r="B68" s="156" t="s">
        <v>159</v>
      </c>
      <c r="C68" s="168" t="s">
        <v>145</v>
      </c>
      <c r="D68" s="168">
        <v>9</v>
      </c>
      <c r="E68" s="169">
        <v>0.13944444444444445</v>
      </c>
      <c r="F68" s="24">
        <v>42</v>
      </c>
      <c r="G68" s="17"/>
    </row>
    <row r="69" spans="1:7" ht="15.75" thickTop="1">
      <c r="A69" s="168" t="s">
        <v>23</v>
      </c>
      <c r="B69" s="156" t="s">
        <v>144</v>
      </c>
      <c r="C69" s="168" t="s">
        <v>145</v>
      </c>
      <c r="D69" s="168">
        <v>19</v>
      </c>
      <c r="E69" s="169">
        <v>0.14873842592592593</v>
      </c>
      <c r="F69" s="24">
        <v>40</v>
      </c>
      <c r="G69" s="15"/>
    </row>
    <row r="72" ht="15.75" thickBot="1"/>
    <row r="73" spans="1:5" ht="16.5" thickBot="1" thickTop="1">
      <c r="A73" s="178" t="s">
        <v>6</v>
      </c>
      <c r="B73" s="321" t="s">
        <v>51</v>
      </c>
      <c r="C73" s="322"/>
      <c r="D73" s="178" t="s">
        <v>52</v>
      </c>
      <c r="E73" s="178" t="s">
        <v>45</v>
      </c>
    </row>
    <row r="74" ht="16.5" thickBot="1" thickTop="1"/>
    <row r="75" spans="1:6" ht="15.75" thickBot="1">
      <c r="A75" s="4" t="s">
        <v>13</v>
      </c>
      <c r="B75" s="4" t="s">
        <v>7</v>
      </c>
      <c r="C75" s="4" t="s">
        <v>10</v>
      </c>
      <c r="D75" s="4" t="s">
        <v>11</v>
      </c>
      <c r="E75" s="7" t="s">
        <v>12</v>
      </c>
      <c r="F75" s="20" t="s">
        <v>14</v>
      </c>
    </row>
    <row r="76" spans="1:6" ht="15">
      <c r="A76" s="150"/>
      <c r="B76" s="49"/>
      <c r="C76" s="150"/>
      <c r="D76" s="150"/>
      <c r="E76" s="166"/>
      <c r="F76" s="21"/>
    </row>
    <row r="77" spans="2:6" ht="15">
      <c r="B77" s="15"/>
      <c r="C77" s="12"/>
      <c r="D77" s="15"/>
      <c r="E77" s="15"/>
      <c r="F77" s="23"/>
    </row>
    <row r="78" spans="2:6" ht="15">
      <c r="B78" s="15"/>
      <c r="C78" s="12"/>
      <c r="D78" s="15"/>
      <c r="E78" s="15"/>
      <c r="F78" s="23"/>
    </row>
    <row r="79" spans="1:6" ht="15.75" thickBot="1">
      <c r="A79" s="93"/>
      <c r="B79" s="92"/>
      <c r="C79" s="93"/>
      <c r="D79" s="92"/>
      <c r="E79" s="92"/>
      <c r="F79" s="22"/>
    </row>
    <row r="80" spans="1:7" ht="15.75" thickTop="1">
      <c r="A80" s="12"/>
      <c r="B80" s="15"/>
      <c r="C80" s="12"/>
      <c r="D80" s="15"/>
      <c r="E80" s="15"/>
      <c r="F80" s="23"/>
      <c r="G80" s="15"/>
    </row>
    <row r="81" ht="15">
      <c r="G81" s="15"/>
    </row>
    <row r="82" ht="15.75" thickBot="1">
      <c r="G82" s="17"/>
    </row>
    <row r="83" spans="1:7" ht="16.5" thickBot="1" thickTop="1">
      <c r="A83" s="178" t="s">
        <v>6</v>
      </c>
      <c r="B83" s="321" t="s">
        <v>98</v>
      </c>
      <c r="C83" s="322"/>
      <c r="D83" s="178" t="s">
        <v>25</v>
      </c>
      <c r="E83" s="178" t="s">
        <v>105</v>
      </c>
      <c r="G83" s="15"/>
    </row>
    <row r="84" ht="16.5" thickBot="1" thickTop="1"/>
    <row r="85" spans="1:6" ht="15.75" thickBot="1">
      <c r="A85" s="4" t="s">
        <v>13</v>
      </c>
      <c r="B85" s="4" t="s">
        <v>7</v>
      </c>
      <c r="C85" s="4" t="s">
        <v>10</v>
      </c>
      <c r="D85" s="4" t="s">
        <v>11</v>
      </c>
      <c r="E85" s="7" t="s">
        <v>12</v>
      </c>
      <c r="F85" s="20" t="s">
        <v>14</v>
      </c>
    </row>
    <row r="86" spans="1:6" ht="15">
      <c r="A86" s="150" t="s">
        <v>5</v>
      </c>
      <c r="B86" s="129" t="s">
        <v>160</v>
      </c>
      <c r="C86" s="49"/>
      <c r="D86" s="150">
        <v>83</v>
      </c>
      <c r="E86" s="127">
        <v>0.3144791666666667</v>
      </c>
      <c r="F86" s="21">
        <v>50</v>
      </c>
    </row>
    <row r="87" spans="1:6" ht="15">
      <c r="A87" s="168" t="s">
        <v>15</v>
      </c>
      <c r="B87" s="167" t="s">
        <v>161</v>
      </c>
      <c r="C87" s="168" t="s">
        <v>147</v>
      </c>
      <c r="D87" s="168">
        <v>32</v>
      </c>
      <c r="E87" s="171">
        <v>0.3361111111111111</v>
      </c>
      <c r="F87" s="24">
        <v>45</v>
      </c>
    </row>
    <row r="88" spans="1:6" ht="15">
      <c r="A88" s="168" t="s">
        <v>21</v>
      </c>
      <c r="B88" s="167" t="s">
        <v>148</v>
      </c>
      <c r="C88" s="168" t="s">
        <v>149</v>
      </c>
      <c r="D88" s="168">
        <v>63</v>
      </c>
      <c r="E88" s="169">
        <v>0.3423611111111111</v>
      </c>
      <c r="F88" s="24">
        <v>42</v>
      </c>
    </row>
    <row r="89" spans="1:6" ht="15">
      <c r="A89" s="168" t="s">
        <v>23</v>
      </c>
      <c r="B89" s="156" t="s">
        <v>184</v>
      </c>
      <c r="C89" s="168" t="s">
        <v>149</v>
      </c>
      <c r="D89" s="168">
        <v>69</v>
      </c>
      <c r="E89" s="169">
        <v>0.44552083333333337</v>
      </c>
      <c r="F89" s="24">
        <v>40</v>
      </c>
    </row>
    <row r="90" spans="1:6" ht="15">
      <c r="A90" s="168" t="s">
        <v>23</v>
      </c>
      <c r="B90" s="167" t="s">
        <v>150</v>
      </c>
      <c r="C90" s="168" t="s">
        <v>147</v>
      </c>
      <c r="D90" s="168">
        <v>60</v>
      </c>
      <c r="E90" s="169">
        <v>0.44552083333333337</v>
      </c>
      <c r="F90" s="24">
        <v>40</v>
      </c>
    </row>
    <row r="93" ht="15.75" thickBot="1"/>
    <row r="94" spans="1:5" ht="16.5" thickBot="1" thickTop="1">
      <c r="A94" s="178" t="s">
        <v>6</v>
      </c>
      <c r="B94" s="321" t="s">
        <v>98</v>
      </c>
      <c r="C94" s="322"/>
      <c r="D94" s="178" t="s">
        <v>25</v>
      </c>
      <c r="E94" s="178" t="s">
        <v>106</v>
      </c>
    </row>
    <row r="95" ht="16.5" thickBot="1" thickTop="1"/>
    <row r="96" spans="1:6" ht="15.75" thickBot="1">
      <c r="A96" s="4" t="s">
        <v>13</v>
      </c>
      <c r="B96" s="4" t="s">
        <v>7</v>
      </c>
      <c r="C96" s="4" t="s">
        <v>10</v>
      </c>
      <c r="D96" s="4" t="s">
        <v>11</v>
      </c>
      <c r="E96" s="7" t="s">
        <v>12</v>
      </c>
      <c r="F96" s="20" t="s">
        <v>14</v>
      </c>
    </row>
    <row r="97" spans="1:6" ht="15">
      <c r="A97" s="150"/>
      <c r="B97" s="49"/>
      <c r="C97" s="150"/>
      <c r="D97" s="150"/>
      <c r="E97" s="166"/>
      <c r="F97" s="21"/>
    </row>
    <row r="98" spans="2:7" ht="15">
      <c r="B98" s="15"/>
      <c r="C98" s="12"/>
      <c r="D98" s="15"/>
      <c r="E98" s="15"/>
      <c r="F98" s="23"/>
      <c r="G98" s="15"/>
    </row>
    <row r="99" spans="2:7" ht="15">
      <c r="B99" s="15"/>
      <c r="C99" s="12"/>
      <c r="D99" s="15"/>
      <c r="E99" s="15"/>
      <c r="F99" s="23"/>
      <c r="G99" s="15"/>
    </row>
    <row r="100" spans="1:7" ht="15.75" thickBot="1">
      <c r="A100" s="93"/>
      <c r="B100" s="92"/>
      <c r="C100" s="93"/>
      <c r="D100" s="92"/>
      <c r="E100" s="92"/>
      <c r="F100" s="22"/>
      <c r="G100" s="25"/>
    </row>
    <row r="101" spans="1:6" ht="15.75" thickTop="1">
      <c r="A101" s="12"/>
      <c r="B101" s="15"/>
      <c r="C101" s="12"/>
      <c r="D101" s="15"/>
      <c r="E101" s="15"/>
      <c r="F101" s="23"/>
    </row>
    <row r="103" ht="15.75" thickBot="1"/>
    <row r="104" spans="1:5" ht="16.5" thickBot="1" thickTop="1">
      <c r="A104" s="178" t="s">
        <v>6</v>
      </c>
      <c r="B104" s="321" t="s">
        <v>26</v>
      </c>
      <c r="C104" s="322"/>
      <c r="D104" s="178" t="s">
        <v>27</v>
      </c>
      <c r="E104" s="178" t="s">
        <v>60</v>
      </c>
    </row>
    <row r="105" ht="16.5" thickBot="1" thickTop="1"/>
    <row r="106" spans="1:6" ht="15.75" thickBot="1">
      <c r="A106" s="4" t="s">
        <v>13</v>
      </c>
      <c r="B106" s="4" t="s">
        <v>7</v>
      </c>
      <c r="C106" s="4" t="s">
        <v>10</v>
      </c>
      <c r="D106" s="4" t="s">
        <v>11</v>
      </c>
      <c r="E106" s="7" t="s">
        <v>12</v>
      </c>
      <c r="F106" s="20" t="s">
        <v>14</v>
      </c>
    </row>
    <row r="107" spans="1:6" ht="15">
      <c r="A107" s="150" t="s">
        <v>5</v>
      </c>
      <c r="B107" s="156" t="s">
        <v>133</v>
      </c>
      <c r="C107" s="168" t="s">
        <v>134</v>
      </c>
      <c r="D107" s="168">
        <v>118</v>
      </c>
      <c r="E107" s="169">
        <v>0.6531134259259259</v>
      </c>
      <c r="F107" s="21">
        <v>50</v>
      </c>
    </row>
    <row r="108" spans="1:6" ht="15">
      <c r="A108" s="168" t="s">
        <v>15</v>
      </c>
      <c r="B108" s="167" t="s">
        <v>22</v>
      </c>
      <c r="C108" s="168" t="s">
        <v>30</v>
      </c>
      <c r="D108" s="168">
        <v>30</v>
      </c>
      <c r="E108" s="169">
        <v>0.6570717592592593</v>
      </c>
      <c r="F108" s="24">
        <v>45</v>
      </c>
    </row>
    <row r="109" spans="1:6" ht="15">
      <c r="A109" s="168" t="s">
        <v>21</v>
      </c>
      <c r="B109" s="167" t="s">
        <v>31</v>
      </c>
      <c r="C109" s="168" t="s">
        <v>32</v>
      </c>
      <c r="D109" s="168">
        <v>61</v>
      </c>
      <c r="E109" s="169">
        <v>0.6916666666666668</v>
      </c>
      <c r="F109" s="24">
        <v>42</v>
      </c>
    </row>
    <row r="110" spans="1:6" ht="15">
      <c r="A110" s="168" t="s">
        <v>23</v>
      </c>
      <c r="B110" s="156" t="s">
        <v>135</v>
      </c>
      <c r="C110" s="168" t="s">
        <v>136</v>
      </c>
      <c r="D110" s="168">
        <v>92</v>
      </c>
      <c r="E110" s="169">
        <v>0.7030208333333333</v>
      </c>
      <c r="F110" s="24">
        <v>40</v>
      </c>
    </row>
    <row r="111" spans="1:6" ht="15">
      <c r="A111" s="168" t="s">
        <v>24</v>
      </c>
      <c r="B111" s="167" t="s">
        <v>173</v>
      </c>
      <c r="C111" s="172" t="s">
        <v>34</v>
      </c>
      <c r="D111" s="168">
        <v>146</v>
      </c>
      <c r="E111" s="130">
        <v>0.7800925925925926</v>
      </c>
      <c r="F111" s="24">
        <v>39</v>
      </c>
    </row>
    <row r="112" spans="1:6" ht="15">
      <c r="A112" s="168" t="s">
        <v>70</v>
      </c>
      <c r="B112" s="167" t="s">
        <v>35</v>
      </c>
      <c r="C112" s="172" t="s">
        <v>36</v>
      </c>
      <c r="D112" s="168">
        <v>45</v>
      </c>
      <c r="E112" s="130">
        <v>0.7940856481481481</v>
      </c>
      <c r="F112" s="24">
        <v>38</v>
      </c>
    </row>
    <row r="113" spans="1:6" ht="15">
      <c r="A113" s="168" t="s">
        <v>71</v>
      </c>
      <c r="B113" s="156" t="s">
        <v>163</v>
      </c>
      <c r="C113" s="168" t="s">
        <v>162</v>
      </c>
      <c r="D113" s="168">
        <v>40</v>
      </c>
      <c r="E113" s="169">
        <v>0.8151736111111111</v>
      </c>
      <c r="F113" s="24">
        <v>37</v>
      </c>
    </row>
    <row r="115" ht="15">
      <c r="F115" s="23"/>
    </row>
    <row r="116" ht="15.75" thickBot="1"/>
    <row r="117" spans="1:5" ht="16.5" thickBot="1" thickTop="1">
      <c r="A117" s="178" t="s">
        <v>6</v>
      </c>
      <c r="B117" s="321" t="s">
        <v>26</v>
      </c>
      <c r="C117" s="322"/>
      <c r="D117" s="178" t="s">
        <v>27</v>
      </c>
      <c r="E117" s="178" t="s">
        <v>61</v>
      </c>
    </row>
    <row r="118" ht="16.5" thickBot="1" thickTop="1"/>
    <row r="119" spans="1:6" ht="15.75" thickBot="1">
      <c r="A119" s="4" t="s">
        <v>13</v>
      </c>
      <c r="B119" s="4" t="s">
        <v>7</v>
      </c>
      <c r="C119" s="4" t="s">
        <v>10</v>
      </c>
      <c r="D119" s="4" t="s">
        <v>11</v>
      </c>
      <c r="E119" s="7" t="s">
        <v>12</v>
      </c>
      <c r="F119" s="20" t="s">
        <v>14</v>
      </c>
    </row>
    <row r="120" spans="1:6" ht="15">
      <c r="A120" s="150"/>
      <c r="B120" s="49"/>
      <c r="C120" s="150"/>
      <c r="D120" s="150"/>
      <c r="E120" s="166"/>
      <c r="F120" s="21"/>
    </row>
    <row r="121" spans="2:6" ht="15">
      <c r="B121" s="15"/>
      <c r="C121" s="12"/>
      <c r="D121" s="15"/>
      <c r="E121" s="15"/>
      <c r="F121" s="23"/>
    </row>
    <row r="122" spans="2:6" ht="15">
      <c r="B122" s="15"/>
      <c r="C122" s="12"/>
      <c r="D122" s="15"/>
      <c r="E122" s="15"/>
      <c r="F122" s="23"/>
    </row>
    <row r="123" spans="1:6" ht="15.75" thickBot="1">
      <c r="A123" s="93"/>
      <c r="B123" s="92"/>
      <c r="C123" s="93"/>
      <c r="D123" s="92"/>
      <c r="E123" s="92"/>
      <c r="F123" s="22"/>
    </row>
    <row r="124" spans="1:6" ht="15.75" thickTop="1">
      <c r="A124" s="12"/>
      <c r="B124" s="15"/>
      <c r="C124" s="12"/>
      <c r="D124" s="15"/>
      <c r="E124" s="15"/>
      <c r="F124" s="23"/>
    </row>
    <row r="126" ht="15.75" thickBot="1"/>
    <row r="127" spans="1:5" ht="16.5" thickBot="1" thickTop="1">
      <c r="A127" s="178" t="s">
        <v>6</v>
      </c>
      <c r="B127" s="180" t="s">
        <v>37</v>
      </c>
      <c r="C127" s="181"/>
      <c r="D127" s="178" t="s">
        <v>25</v>
      </c>
      <c r="E127" s="178" t="s">
        <v>60</v>
      </c>
    </row>
    <row r="128" ht="16.5" thickBot="1" thickTop="1"/>
    <row r="129" spans="1:6" ht="15.75" thickBot="1">
      <c r="A129" s="4" t="s">
        <v>13</v>
      </c>
      <c r="B129" s="4" t="s">
        <v>7</v>
      </c>
      <c r="C129" s="4" t="s">
        <v>10</v>
      </c>
      <c r="D129" s="4" t="s">
        <v>11</v>
      </c>
      <c r="E129" s="7" t="s">
        <v>12</v>
      </c>
      <c r="F129" s="20" t="s">
        <v>14</v>
      </c>
    </row>
    <row r="130" spans="1:6" ht="15">
      <c r="A130" s="150" t="s">
        <v>5</v>
      </c>
      <c r="B130" s="129" t="s">
        <v>166</v>
      </c>
      <c r="C130" s="150" t="s">
        <v>157</v>
      </c>
      <c r="D130" s="150">
        <v>108</v>
      </c>
      <c r="E130" s="127">
        <v>0.3347222222222222</v>
      </c>
      <c r="F130" s="21">
        <v>50</v>
      </c>
    </row>
    <row r="131" spans="1:6" ht="15">
      <c r="A131" s="168" t="s">
        <v>15</v>
      </c>
      <c r="B131" s="167" t="s">
        <v>152</v>
      </c>
      <c r="C131" s="168" t="s">
        <v>153</v>
      </c>
      <c r="D131" s="168">
        <v>84</v>
      </c>
      <c r="E131" s="173">
        <v>0.3923379629629629</v>
      </c>
      <c r="F131" s="24">
        <v>45</v>
      </c>
    </row>
    <row r="132" spans="1:6" ht="15">
      <c r="A132" s="168" t="s">
        <v>21</v>
      </c>
      <c r="B132" s="167" t="s">
        <v>38</v>
      </c>
      <c r="C132" s="168" t="s">
        <v>39</v>
      </c>
      <c r="D132" s="168">
        <v>48</v>
      </c>
      <c r="E132" s="173">
        <v>0.5143981481481482</v>
      </c>
      <c r="F132" s="24">
        <v>42</v>
      </c>
    </row>
    <row r="133" spans="1:6" ht="15">
      <c r="A133" s="168" t="s">
        <v>21</v>
      </c>
      <c r="B133" s="167" t="s">
        <v>156</v>
      </c>
      <c r="C133" s="168" t="s">
        <v>157</v>
      </c>
      <c r="D133" s="168">
        <v>53</v>
      </c>
      <c r="E133" s="173">
        <v>0.5143981481481482</v>
      </c>
      <c r="F133" s="24">
        <v>42</v>
      </c>
    </row>
    <row r="136" ht="15.75" thickBot="1"/>
    <row r="137" spans="1:5" ht="16.5" thickBot="1" thickTop="1">
      <c r="A137" s="178" t="s">
        <v>6</v>
      </c>
      <c r="B137" s="180" t="s">
        <v>37</v>
      </c>
      <c r="C137" s="181"/>
      <c r="D137" s="178" t="s">
        <v>25</v>
      </c>
      <c r="E137" s="178" t="s">
        <v>61</v>
      </c>
    </row>
    <row r="138" ht="16.5" thickBot="1" thickTop="1"/>
    <row r="139" spans="1:6" ht="15.75" thickBot="1">
      <c r="A139" s="4" t="s">
        <v>13</v>
      </c>
      <c r="B139" s="4" t="s">
        <v>7</v>
      </c>
      <c r="C139" s="4" t="s">
        <v>10</v>
      </c>
      <c r="D139" s="4" t="s">
        <v>11</v>
      </c>
      <c r="E139" s="7" t="s">
        <v>12</v>
      </c>
      <c r="F139" s="20" t="s">
        <v>14</v>
      </c>
    </row>
    <row r="140" spans="1:6" ht="15">
      <c r="A140" s="150"/>
      <c r="B140" s="129"/>
      <c r="C140" s="150"/>
      <c r="D140" s="150"/>
      <c r="E140" s="127"/>
      <c r="F140" s="131"/>
    </row>
    <row r="141" spans="2:6" ht="15">
      <c r="B141" s="15"/>
      <c r="C141" s="12"/>
      <c r="D141" s="15"/>
      <c r="E141" s="15"/>
      <c r="F141" s="23"/>
    </row>
    <row r="142" spans="2:6" ht="15">
      <c r="B142" s="15"/>
      <c r="C142" s="12"/>
      <c r="D142" s="15"/>
      <c r="E142" s="15"/>
      <c r="F142" s="23"/>
    </row>
    <row r="143" spans="1:6" ht="15.75" thickBot="1">
      <c r="A143" s="26"/>
      <c r="B143" s="27"/>
      <c r="C143" s="26"/>
      <c r="D143" s="27"/>
      <c r="E143" s="27"/>
      <c r="F143" s="28"/>
    </row>
    <row r="144" ht="16.5" thickBot="1" thickTop="1"/>
    <row r="145" spans="1:3" ht="16.5" thickBot="1">
      <c r="A145" s="29" t="s">
        <v>62</v>
      </c>
      <c r="B145" s="30"/>
      <c r="C145" s="176">
        <f>SUM(C146:C147)</f>
        <v>30</v>
      </c>
    </row>
    <row r="146" spans="2:3" ht="15.75" thickBot="1">
      <c r="B146" s="32" t="s">
        <v>63</v>
      </c>
      <c r="C146" s="33">
        <v>28</v>
      </c>
    </row>
    <row r="147" spans="2:3" ht="15.75" thickBot="1">
      <c r="B147" s="32" t="s">
        <v>64</v>
      </c>
      <c r="C147" s="33">
        <v>2</v>
      </c>
    </row>
  </sheetData>
  <sheetProtection/>
  <mergeCells count="13">
    <mergeCell ref="A3:F3"/>
    <mergeCell ref="B7:C7"/>
    <mergeCell ref="B73:C73"/>
    <mergeCell ref="B83:C83"/>
    <mergeCell ref="B104:C104"/>
    <mergeCell ref="B117:C117"/>
    <mergeCell ref="B94:C94"/>
    <mergeCell ref="B15:C15"/>
    <mergeCell ref="B25:C25"/>
    <mergeCell ref="B34:C34"/>
    <mergeCell ref="B44:C44"/>
    <mergeCell ref="B53:C53"/>
    <mergeCell ref="B63:C63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view="pageBreakPreview" zoomScaleNormal="75" zoomScaleSheetLayoutView="100" zoomScalePageLayoutView="80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9" customWidth="1"/>
    <col min="7" max="7" width="9.140625" style="2" hidden="1" customWidth="1"/>
  </cols>
  <sheetData>
    <row r="1" ht="15">
      <c r="F1" s="2"/>
    </row>
    <row r="3" spans="1:6" ht="18.75">
      <c r="A3" s="308" t="s">
        <v>78</v>
      </c>
      <c r="B3" s="292"/>
      <c r="C3" s="292"/>
      <c r="D3" s="292"/>
      <c r="E3" s="292"/>
      <c r="F3" s="292"/>
    </row>
    <row r="5" ht="15">
      <c r="D5" s="179"/>
    </row>
    <row r="6" ht="15.75" thickBot="1"/>
    <row r="7" spans="1:5" ht="16.5" thickBot="1" thickTop="1">
      <c r="A7" s="184" t="s">
        <v>6</v>
      </c>
      <c r="B7" s="323" t="s">
        <v>0</v>
      </c>
      <c r="C7" s="324"/>
      <c r="D7" s="184" t="s">
        <v>9</v>
      </c>
      <c r="E7" s="184" t="s">
        <v>44</v>
      </c>
    </row>
    <row r="8" ht="16.5" thickBot="1" thickTop="1"/>
    <row r="9" spans="1:6" ht="15.75" thickBot="1">
      <c r="A9" s="4" t="s">
        <v>13</v>
      </c>
      <c r="B9" s="4" t="s">
        <v>7</v>
      </c>
      <c r="C9" s="4" t="s">
        <v>10</v>
      </c>
      <c r="D9" s="4" t="s">
        <v>11</v>
      </c>
      <c r="E9" s="7" t="s">
        <v>12</v>
      </c>
      <c r="F9" s="20" t="s">
        <v>14</v>
      </c>
    </row>
    <row r="10" spans="1:6" ht="15">
      <c r="A10" s="150" t="s">
        <v>5</v>
      </c>
      <c r="B10" s="49" t="s">
        <v>138</v>
      </c>
      <c r="C10" s="150" t="s">
        <v>139</v>
      </c>
      <c r="D10" s="150">
        <v>90</v>
      </c>
      <c r="E10" s="166">
        <v>0.0215625</v>
      </c>
      <c r="F10" s="21">
        <v>50</v>
      </c>
    </row>
    <row r="11" spans="1:6" ht="15">
      <c r="A11" s="168" t="s">
        <v>15</v>
      </c>
      <c r="B11" s="167" t="s">
        <v>167</v>
      </c>
      <c r="C11" s="168" t="s">
        <v>124</v>
      </c>
      <c r="D11" s="168">
        <v>95</v>
      </c>
      <c r="E11" s="169">
        <v>0.021585648148148145</v>
      </c>
      <c r="F11" s="24">
        <v>45</v>
      </c>
    </row>
    <row r="12" spans="1:6" ht="15">
      <c r="A12" s="168" t="s">
        <v>21</v>
      </c>
      <c r="B12" s="167" t="s">
        <v>125</v>
      </c>
      <c r="C12" s="168" t="s">
        <v>123</v>
      </c>
      <c r="D12" s="168">
        <v>91</v>
      </c>
      <c r="E12" s="169">
        <v>0.032025462962962964</v>
      </c>
      <c r="F12" s="24">
        <v>42</v>
      </c>
    </row>
    <row r="15" ht="15.75" thickBot="1"/>
    <row r="16" spans="1:5" ht="16.5" thickBot="1" thickTop="1">
      <c r="A16" s="184" t="s">
        <v>6</v>
      </c>
      <c r="B16" s="323" t="s">
        <v>0</v>
      </c>
      <c r="C16" s="324"/>
      <c r="D16" s="184" t="s">
        <v>9</v>
      </c>
      <c r="E16" s="184" t="s">
        <v>45</v>
      </c>
    </row>
    <row r="17" spans="8:11" ht="16.5" thickBot="1" thickTop="1">
      <c r="H17" s="12"/>
      <c r="I17" s="15"/>
      <c r="J17" s="12"/>
      <c r="K17" s="15"/>
    </row>
    <row r="18" spans="1:11" ht="15.75" thickBot="1">
      <c r="A18" s="4" t="s">
        <v>13</v>
      </c>
      <c r="B18" s="4" t="s">
        <v>7</v>
      </c>
      <c r="C18" s="4" t="s">
        <v>10</v>
      </c>
      <c r="D18" s="4" t="s">
        <v>11</v>
      </c>
      <c r="E18" s="7" t="s">
        <v>12</v>
      </c>
      <c r="F18" s="20" t="s">
        <v>14</v>
      </c>
      <c r="I18" s="2"/>
      <c r="K18" s="2"/>
    </row>
    <row r="19" spans="1:6" ht="15">
      <c r="A19" s="150" t="s">
        <v>5</v>
      </c>
      <c r="B19" s="49" t="s">
        <v>168</v>
      </c>
      <c r="C19" s="150" t="s">
        <v>124</v>
      </c>
      <c r="D19" s="150">
        <v>2</v>
      </c>
      <c r="E19" s="166">
        <v>0.0196875</v>
      </c>
      <c r="F19" s="21">
        <v>50</v>
      </c>
    </row>
    <row r="20" ht="15.75" thickBot="1">
      <c r="G20" s="17"/>
    </row>
    <row r="21" ht="15.75" thickTop="1">
      <c r="G21" s="15"/>
    </row>
    <row r="22" spans="1:6" ht="15.75" thickBot="1">
      <c r="A22" s="93"/>
      <c r="B22" s="92"/>
      <c r="C22" s="93"/>
      <c r="D22" s="92"/>
      <c r="E22" s="92"/>
      <c r="F22" s="22"/>
    </row>
    <row r="23" spans="1:6" ht="15.75" thickTop="1">
      <c r="A23" s="12"/>
      <c r="B23" s="15"/>
      <c r="C23" s="12"/>
      <c r="D23" s="15"/>
      <c r="E23" s="15"/>
      <c r="F23" s="23"/>
    </row>
    <row r="25" ht="15.75" thickBot="1"/>
    <row r="26" spans="1:5" ht="16.5" thickBot="1" thickTop="1">
      <c r="A26" s="184" t="s">
        <v>6</v>
      </c>
      <c r="B26" s="323" t="s">
        <v>46</v>
      </c>
      <c r="C26" s="324"/>
      <c r="D26" s="184" t="s">
        <v>47</v>
      </c>
      <c r="E26" s="184" t="s">
        <v>44</v>
      </c>
    </row>
    <row r="27" ht="16.5" thickBot="1" thickTop="1"/>
    <row r="28" spans="1:6" ht="15.75" thickBot="1">
      <c r="A28" s="4" t="s">
        <v>13</v>
      </c>
      <c r="B28" s="4" t="s">
        <v>7</v>
      </c>
      <c r="C28" s="4" t="s">
        <v>10</v>
      </c>
      <c r="D28" s="4" t="s">
        <v>11</v>
      </c>
      <c r="E28" s="7" t="s">
        <v>12</v>
      </c>
      <c r="F28" s="20" t="s">
        <v>14</v>
      </c>
    </row>
    <row r="29" spans="1:6" ht="15">
      <c r="A29" s="150" t="s">
        <v>5</v>
      </c>
      <c r="B29" s="129" t="s">
        <v>158</v>
      </c>
      <c r="C29" s="150" t="s">
        <v>49</v>
      </c>
      <c r="D29" s="150">
        <v>23</v>
      </c>
      <c r="E29" s="127">
        <v>0.025937500000000002</v>
      </c>
      <c r="F29" s="21">
        <v>50</v>
      </c>
    </row>
    <row r="30" spans="1:6" ht="15">
      <c r="A30" s="168" t="s">
        <v>15</v>
      </c>
      <c r="B30" s="128" t="s">
        <v>48</v>
      </c>
      <c r="C30" s="168" t="s">
        <v>49</v>
      </c>
      <c r="D30" s="168">
        <v>24</v>
      </c>
      <c r="E30" s="130">
        <v>0.029282407407407406</v>
      </c>
      <c r="F30" s="24">
        <v>45</v>
      </c>
    </row>
    <row r="31" spans="1:6" ht="15">
      <c r="A31" s="168" t="s">
        <v>21</v>
      </c>
      <c r="B31" s="167" t="s">
        <v>50</v>
      </c>
      <c r="C31" s="168" t="s">
        <v>49</v>
      </c>
      <c r="D31" s="168">
        <v>89</v>
      </c>
      <c r="E31" s="169">
        <v>0.029421296296296296</v>
      </c>
      <c r="F31" s="132">
        <v>42</v>
      </c>
    </row>
    <row r="32" spans="1:6" ht="15">
      <c r="A32" s="168" t="s">
        <v>23</v>
      </c>
      <c r="B32" s="167" t="s">
        <v>127</v>
      </c>
      <c r="C32" s="168" t="s">
        <v>49</v>
      </c>
      <c r="D32" s="168">
        <v>114</v>
      </c>
      <c r="E32" s="169">
        <v>0.030844907407407404</v>
      </c>
      <c r="F32" s="132">
        <v>40</v>
      </c>
    </row>
    <row r="33" spans="1:6" ht="15">
      <c r="A33" s="168" t="s">
        <v>24</v>
      </c>
      <c r="B33" s="167" t="s">
        <v>140</v>
      </c>
      <c r="C33" s="168" t="s">
        <v>49</v>
      </c>
      <c r="D33" s="168">
        <v>10</v>
      </c>
      <c r="E33" s="169">
        <v>0.034131944444444444</v>
      </c>
      <c r="F33" s="132">
        <v>39</v>
      </c>
    </row>
    <row r="36" ht="15.75" thickBot="1">
      <c r="G36" s="15"/>
    </row>
    <row r="37" spans="1:7" ht="16.5" thickBot="1" thickTop="1">
      <c r="A37" s="184" t="s">
        <v>6</v>
      </c>
      <c r="B37" s="323" t="s">
        <v>46</v>
      </c>
      <c r="C37" s="324"/>
      <c r="D37" s="184" t="s">
        <v>47</v>
      </c>
      <c r="E37" s="184" t="s">
        <v>45</v>
      </c>
      <c r="G37" s="15"/>
    </row>
    <row r="38" ht="16.5" thickBot="1" thickTop="1">
      <c r="G38" s="17"/>
    </row>
    <row r="39" spans="1:7" ht="16.5" thickBot="1" thickTop="1">
      <c r="A39" s="4" t="s">
        <v>13</v>
      </c>
      <c r="B39" s="4" t="s">
        <v>7</v>
      </c>
      <c r="C39" s="4" t="s">
        <v>10</v>
      </c>
      <c r="D39" s="4" t="s">
        <v>11</v>
      </c>
      <c r="E39" s="7" t="s">
        <v>12</v>
      </c>
      <c r="F39" s="20" t="s">
        <v>14</v>
      </c>
      <c r="G39" s="15"/>
    </row>
    <row r="40" spans="1:7" ht="15">
      <c r="A40" s="150"/>
      <c r="B40" s="49"/>
      <c r="C40" s="150"/>
      <c r="D40" s="150"/>
      <c r="E40" s="166"/>
      <c r="F40" s="21"/>
      <c r="G40" s="15"/>
    </row>
    <row r="41" spans="2:6" ht="15">
      <c r="B41" s="15"/>
      <c r="C41" s="12"/>
      <c r="D41" s="15"/>
      <c r="E41" s="15"/>
      <c r="F41" s="23"/>
    </row>
    <row r="42" spans="2:6" ht="15">
      <c r="B42" s="15"/>
      <c r="C42" s="12"/>
      <c r="D42" s="15"/>
      <c r="E42" s="15"/>
      <c r="F42" s="23"/>
    </row>
    <row r="43" spans="1:6" ht="15.75" thickBot="1">
      <c r="A43" s="93"/>
      <c r="B43" s="92"/>
      <c r="C43" s="93"/>
      <c r="D43" s="92"/>
      <c r="E43" s="92"/>
      <c r="F43" s="22"/>
    </row>
    <row r="44" spans="1:6" ht="15.75" thickTop="1">
      <c r="A44" s="12"/>
      <c r="B44" s="15"/>
      <c r="C44" s="12"/>
      <c r="D44" s="15"/>
      <c r="E44" s="15"/>
      <c r="F44" s="23"/>
    </row>
    <row r="45" spans="1:6" ht="15">
      <c r="A45" s="12"/>
      <c r="B45" s="15"/>
      <c r="C45" s="12"/>
      <c r="D45" s="15"/>
      <c r="E45" s="15"/>
      <c r="F45" s="23"/>
    </row>
    <row r="46" ht="15.75" thickBot="1"/>
    <row r="47" spans="1:5" ht="16.5" thickBot="1" thickTop="1">
      <c r="A47" s="184" t="s">
        <v>6</v>
      </c>
      <c r="B47" s="323" t="s">
        <v>17</v>
      </c>
      <c r="C47" s="324"/>
      <c r="D47" s="184" t="s">
        <v>16</v>
      </c>
      <c r="E47" s="184" t="s">
        <v>44</v>
      </c>
    </row>
    <row r="48" ht="16.5" thickBot="1" thickTop="1"/>
    <row r="49" spans="1:6" ht="15.75" thickBot="1">
      <c r="A49" s="4" t="s">
        <v>13</v>
      </c>
      <c r="B49" s="4" t="s">
        <v>7</v>
      </c>
      <c r="C49" s="4" t="s">
        <v>10</v>
      </c>
      <c r="D49" s="4" t="s">
        <v>11</v>
      </c>
      <c r="E49" s="7" t="s">
        <v>12</v>
      </c>
      <c r="F49" s="20" t="s">
        <v>14</v>
      </c>
    </row>
    <row r="50" spans="1:6" ht="15">
      <c r="A50" s="150" t="s">
        <v>5</v>
      </c>
      <c r="B50" s="49" t="s">
        <v>141</v>
      </c>
      <c r="C50" s="150" t="s">
        <v>142</v>
      </c>
      <c r="D50" s="150">
        <v>20</v>
      </c>
      <c r="E50" s="166">
        <v>0.06128472222222222</v>
      </c>
      <c r="F50" s="21">
        <v>50</v>
      </c>
    </row>
    <row r="51" spans="1:6" ht="15">
      <c r="A51" s="168" t="s">
        <v>15</v>
      </c>
      <c r="B51" s="167" t="s">
        <v>176</v>
      </c>
      <c r="C51" s="168" t="s">
        <v>130</v>
      </c>
      <c r="D51" s="168">
        <v>36</v>
      </c>
      <c r="E51" s="169">
        <v>0.06420138888888889</v>
      </c>
      <c r="F51" s="24">
        <v>45</v>
      </c>
    </row>
    <row r="52" spans="1:6" ht="15">
      <c r="A52" s="168" t="s">
        <v>21</v>
      </c>
      <c r="B52" s="167" t="s">
        <v>20</v>
      </c>
      <c r="C52" s="168" t="s">
        <v>19</v>
      </c>
      <c r="D52" s="168">
        <v>31</v>
      </c>
      <c r="E52" s="169">
        <v>0.06547453703703704</v>
      </c>
      <c r="F52" s="24">
        <v>42</v>
      </c>
    </row>
    <row r="53" spans="1:6" ht="15">
      <c r="A53" s="168" t="s">
        <v>23</v>
      </c>
      <c r="B53" s="128" t="s">
        <v>169</v>
      </c>
      <c r="C53" s="168" t="s">
        <v>170</v>
      </c>
      <c r="D53" s="168">
        <v>22</v>
      </c>
      <c r="E53" s="130">
        <v>0.06854166666666667</v>
      </c>
      <c r="F53" s="24">
        <v>40</v>
      </c>
    </row>
    <row r="54" spans="1:7" ht="15">
      <c r="A54" s="168" t="s">
        <v>23</v>
      </c>
      <c r="B54" s="167" t="s">
        <v>18</v>
      </c>
      <c r="C54" s="168" t="s">
        <v>19</v>
      </c>
      <c r="D54" s="168">
        <v>26</v>
      </c>
      <c r="E54" s="169">
        <v>0.06854166666666667</v>
      </c>
      <c r="F54" s="24">
        <v>40</v>
      </c>
      <c r="G54" s="15"/>
    </row>
    <row r="55" ht="15">
      <c r="G55" s="15"/>
    </row>
    <row r="56" ht="15.75" thickBot="1">
      <c r="G56" s="17"/>
    </row>
    <row r="57" ht="16.5" thickBot="1" thickTop="1">
      <c r="G57" s="15"/>
    </row>
    <row r="58" spans="1:5" ht="16.5" thickBot="1" thickTop="1">
      <c r="A58" s="184" t="s">
        <v>6</v>
      </c>
      <c r="B58" s="323" t="s">
        <v>17</v>
      </c>
      <c r="C58" s="324"/>
      <c r="D58" s="184" t="s">
        <v>16</v>
      </c>
      <c r="E58" s="184" t="s">
        <v>45</v>
      </c>
    </row>
    <row r="59" ht="16.5" thickBot="1" thickTop="1"/>
    <row r="60" spans="1:6" ht="15.75" thickBot="1">
      <c r="A60" s="4" t="s">
        <v>13</v>
      </c>
      <c r="B60" s="4" t="s">
        <v>7</v>
      </c>
      <c r="C60" s="4" t="s">
        <v>10</v>
      </c>
      <c r="D60" s="4" t="s">
        <v>11</v>
      </c>
      <c r="E60" s="7" t="s">
        <v>12</v>
      </c>
      <c r="F60" s="20" t="s">
        <v>14</v>
      </c>
    </row>
    <row r="61" spans="1:6" ht="15">
      <c r="A61" s="150" t="s">
        <v>5</v>
      </c>
      <c r="B61" s="49" t="s">
        <v>177</v>
      </c>
      <c r="C61" s="150" t="s">
        <v>142</v>
      </c>
      <c r="D61" s="150">
        <v>35</v>
      </c>
      <c r="E61" s="166">
        <v>0.07100694444444444</v>
      </c>
      <c r="F61" s="21">
        <v>50</v>
      </c>
    </row>
    <row r="62" spans="1:6" ht="15">
      <c r="A62" s="168" t="s">
        <v>5</v>
      </c>
      <c r="B62" s="167" t="s">
        <v>178</v>
      </c>
      <c r="C62" s="168" t="s">
        <v>142</v>
      </c>
      <c r="D62" s="168">
        <v>38</v>
      </c>
      <c r="E62" s="169">
        <v>0.07100694444444444</v>
      </c>
      <c r="F62" s="24">
        <v>50</v>
      </c>
    </row>
    <row r="63" spans="1:6" ht="15">
      <c r="A63" s="168" t="s">
        <v>21</v>
      </c>
      <c r="B63" s="167" t="s">
        <v>179</v>
      </c>
      <c r="C63" s="168" t="s">
        <v>19</v>
      </c>
      <c r="D63" s="168">
        <v>37</v>
      </c>
      <c r="E63" s="169">
        <v>0.07434027777777778</v>
      </c>
      <c r="F63" s="24">
        <v>42</v>
      </c>
    </row>
    <row r="64" spans="2:6" ht="15">
      <c r="B64" s="15"/>
      <c r="C64" s="12"/>
      <c r="D64" s="15"/>
      <c r="E64" s="15"/>
      <c r="F64" s="23"/>
    </row>
    <row r="65" spans="2:6" ht="15">
      <c r="B65" s="15"/>
      <c r="C65" s="12"/>
      <c r="D65" s="15"/>
      <c r="E65" s="15"/>
      <c r="F65" s="23"/>
    </row>
    <row r="66" spans="1:6" ht="15.75" thickBot="1">
      <c r="A66" s="93"/>
      <c r="B66" s="92"/>
      <c r="C66" s="93"/>
      <c r="D66" s="92"/>
      <c r="E66" s="92"/>
      <c r="F66" s="22"/>
    </row>
    <row r="67" spans="1:6" ht="15.75" thickTop="1">
      <c r="A67" s="12"/>
      <c r="B67" s="15"/>
      <c r="C67" s="12"/>
      <c r="D67" s="15"/>
      <c r="E67" s="15"/>
      <c r="F67" s="23"/>
    </row>
    <row r="69" ht="15.75" thickBot="1"/>
    <row r="70" spans="1:5" ht="16.5" thickBot="1" thickTop="1">
      <c r="A70" s="184" t="s">
        <v>6</v>
      </c>
      <c r="B70" s="323" t="s">
        <v>51</v>
      </c>
      <c r="C70" s="324"/>
      <c r="D70" s="184" t="s">
        <v>52</v>
      </c>
      <c r="E70" s="184" t="s">
        <v>44</v>
      </c>
    </row>
    <row r="71" ht="16.5" thickBot="1" thickTop="1"/>
    <row r="72" spans="1:6" ht="15.75" thickBot="1">
      <c r="A72" s="4" t="s">
        <v>13</v>
      </c>
      <c r="B72" s="4" t="s">
        <v>7</v>
      </c>
      <c r="C72" s="4" t="s">
        <v>10</v>
      </c>
      <c r="D72" s="4" t="s">
        <v>11</v>
      </c>
      <c r="E72" s="7" t="s">
        <v>12</v>
      </c>
      <c r="F72" s="20" t="s">
        <v>14</v>
      </c>
    </row>
    <row r="73" spans="1:7" ht="15">
      <c r="A73" s="150" t="s">
        <v>5</v>
      </c>
      <c r="B73" s="49" t="s">
        <v>53</v>
      </c>
      <c r="C73" s="150" t="s">
        <v>54</v>
      </c>
      <c r="D73" s="150">
        <v>1</v>
      </c>
      <c r="E73" s="166">
        <v>0.10555555555555556</v>
      </c>
      <c r="F73" s="21">
        <v>50</v>
      </c>
      <c r="G73" s="15"/>
    </row>
    <row r="74" spans="1:7" ht="15">
      <c r="A74" s="168" t="s">
        <v>15</v>
      </c>
      <c r="B74" s="167" t="s">
        <v>55</v>
      </c>
      <c r="C74" s="168" t="s">
        <v>54</v>
      </c>
      <c r="D74" s="168">
        <v>3</v>
      </c>
      <c r="E74" s="169">
        <v>0.11546296296296295</v>
      </c>
      <c r="F74" s="24">
        <v>45</v>
      </c>
      <c r="G74" s="15"/>
    </row>
    <row r="75" spans="1:7" ht="15.75" thickBot="1">
      <c r="A75" s="168" t="s">
        <v>21</v>
      </c>
      <c r="B75" s="167" t="s">
        <v>56</v>
      </c>
      <c r="C75" s="168" t="s">
        <v>54</v>
      </c>
      <c r="D75" s="168">
        <v>33</v>
      </c>
      <c r="E75" s="169">
        <v>0.11903935185185184</v>
      </c>
      <c r="F75" s="24">
        <v>42</v>
      </c>
      <c r="G75" s="17"/>
    </row>
    <row r="76" spans="1:7" ht="15.75" thickTop="1">
      <c r="A76" s="168" t="s">
        <v>23</v>
      </c>
      <c r="B76" s="156" t="s">
        <v>144</v>
      </c>
      <c r="C76" s="168" t="s">
        <v>145</v>
      </c>
      <c r="D76" s="168">
        <v>19</v>
      </c>
      <c r="E76" s="169">
        <v>0.14537037037037037</v>
      </c>
      <c r="F76" s="24">
        <v>40</v>
      </c>
      <c r="G76" s="15"/>
    </row>
    <row r="77" spans="1:6" ht="15">
      <c r="A77" s="168" t="s">
        <v>24</v>
      </c>
      <c r="B77" s="156" t="s">
        <v>159</v>
      </c>
      <c r="C77" s="168" t="s">
        <v>145</v>
      </c>
      <c r="D77" s="168">
        <v>9</v>
      </c>
      <c r="E77" s="169">
        <v>0.14721064814814813</v>
      </c>
      <c r="F77" s="24">
        <v>39</v>
      </c>
    </row>
    <row r="80" ht="15.75" thickBot="1"/>
    <row r="81" spans="1:5" ht="16.5" thickBot="1" thickTop="1">
      <c r="A81" s="184" t="s">
        <v>6</v>
      </c>
      <c r="B81" s="323" t="s">
        <v>51</v>
      </c>
      <c r="C81" s="324"/>
      <c r="D81" s="184" t="s">
        <v>52</v>
      </c>
      <c r="E81" s="184" t="s">
        <v>45</v>
      </c>
    </row>
    <row r="82" ht="16.5" thickBot="1" thickTop="1"/>
    <row r="83" spans="1:6" ht="15.75" thickBot="1">
      <c r="A83" s="4" t="s">
        <v>13</v>
      </c>
      <c r="B83" s="4" t="s">
        <v>7</v>
      </c>
      <c r="C83" s="4" t="s">
        <v>10</v>
      </c>
      <c r="D83" s="4" t="s">
        <v>11</v>
      </c>
      <c r="E83" s="7" t="s">
        <v>12</v>
      </c>
      <c r="F83" s="20" t="s">
        <v>14</v>
      </c>
    </row>
    <row r="84" spans="1:6" ht="15">
      <c r="A84" s="150"/>
      <c r="B84" s="49"/>
      <c r="C84" s="150"/>
      <c r="D84" s="150"/>
      <c r="E84" s="166"/>
      <c r="F84" s="21"/>
    </row>
    <row r="85" spans="2:6" ht="15">
      <c r="B85" s="15"/>
      <c r="C85" s="12"/>
      <c r="D85" s="15"/>
      <c r="E85" s="15"/>
      <c r="F85" s="23"/>
    </row>
    <row r="86" spans="2:6" ht="15">
      <c r="B86" s="15"/>
      <c r="C86" s="12"/>
      <c r="D86" s="15"/>
      <c r="E86" s="15"/>
      <c r="F86" s="23"/>
    </row>
    <row r="87" spans="1:6" ht="15.75" thickBot="1">
      <c r="A87" s="93"/>
      <c r="B87" s="92"/>
      <c r="C87" s="93"/>
      <c r="D87" s="92"/>
      <c r="E87" s="92"/>
      <c r="F87" s="22"/>
    </row>
    <row r="88" spans="1:7" ht="15.75" thickTop="1">
      <c r="A88" s="12"/>
      <c r="B88" s="15"/>
      <c r="C88" s="12"/>
      <c r="D88" s="15"/>
      <c r="E88" s="15"/>
      <c r="F88" s="23"/>
      <c r="G88" s="15"/>
    </row>
    <row r="89" ht="15">
      <c r="G89" s="15"/>
    </row>
    <row r="90" ht="15.75" thickBot="1">
      <c r="G90" s="17"/>
    </row>
    <row r="91" spans="1:7" ht="16.5" thickBot="1" thickTop="1">
      <c r="A91" s="184" t="s">
        <v>6</v>
      </c>
      <c r="B91" s="323" t="s">
        <v>98</v>
      </c>
      <c r="C91" s="324"/>
      <c r="D91" s="184" t="s">
        <v>25</v>
      </c>
      <c r="E91" s="184" t="s">
        <v>105</v>
      </c>
      <c r="G91" s="15"/>
    </row>
    <row r="92" ht="16.5" thickBot="1" thickTop="1"/>
    <row r="93" spans="1:6" ht="15.75" thickBot="1">
      <c r="A93" s="4" t="s">
        <v>13</v>
      </c>
      <c r="B93" s="4" t="s">
        <v>7</v>
      </c>
      <c r="C93" s="4" t="s">
        <v>10</v>
      </c>
      <c r="D93" s="4" t="s">
        <v>11</v>
      </c>
      <c r="E93" s="7" t="s">
        <v>12</v>
      </c>
      <c r="F93" s="20" t="s">
        <v>14</v>
      </c>
    </row>
    <row r="94" spans="1:6" ht="15">
      <c r="A94" s="150" t="s">
        <v>5</v>
      </c>
      <c r="B94" s="167" t="s">
        <v>161</v>
      </c>
      <c r="C94" s="168" t="s">
        <v>147</v>
      </c>
      <c r="D94" s="168">
        <v>32</v>
      </c>
      <c r="E94" s="171">
        <v>0.34149305555555554</v>
      </c>
      <c r="F94" s="21">
        <v>50</v>
      </c>
    </row>
    <row r="95" spans="1:6" ht="15">
      <c r="A95" s="168" t="s">
        <v>15</v>
      </c>
      <c r="B95" s="167" t="s">
        <v>148</v>
      </c>
      <c r="C95" s="168" t="s">
        <v>149</v>
      </c>
      <c r="D95" s="168">
        <v>63</v>
      </c>
      <c r="E95" s="169">
        <v>0.36716435185185187</v>
      </c>
      <c r="F95" s="24">
        <v>45</v>
      </c>
    </row>
    <row r="98" ht="15.75" thickBot="1"/>
    <row r="99" spans="1:5" ht="16.5" thickBot="1" thickTop="1">
      <c r="A99" s="184" t="s">
        <v>6</v>
      </c>
      <c r="B99" s="323" t="s">
        <v>98</v>
      </c>
      <c r="C99" s="324"/>
      <c r="D99" s="184" t="s">
        <v>25</v>
      </c>
      <c r="E99" s="184" t="s">
        <v>106</v>
      </c>
    </row>
    <row r="100" ht="16.5" thickBot="1" thickTop="1"/>
    <row r="101" spans="1:6" ht="15.75" thickBot="1">
      <c r="A101" s="4" t="s">
        <v>13</v>
      </c>
      <c r="B101" s="4" t="s">
        <v>7</v>
      </c>
      <c r="C101" s="4" t="s">
        <v>10</v>
      </c>
      <c r="D101" s="4" t="s">
        <v>11</v>
      </c>
      <c r="E101" s="7" t="s">
        <v>12</v>
      </c>
      <c r="F101" s="20" t="s">
        <v>14</v>
      </c>
    </row>
    <row r="102" spans="1:6" ht="15">
      <c r="A102" s="150" t="s">
        <v>5</v>
      </c>
      <c r="B102" s="49" t="s">
        <v>175</v>
      </c>
      <c r="C102" s="150" t="s">
        <v>149</v>
      </c>
      <c r="D102" s="150">
        <v>34</v>
      </c>
      <c r="E102" s="166">
        <v>0.5582870370370371</v>
      </c>
      <c r="F102" s="21">
        <v>50</v>
      </c>
    </row>
    <row r="103" spans="2:7" ht="15">
      <c r="B103" s="15"/>
      <c r="C103" s="12"/>
      <c r="D103" s="15"/>
      <c r="E103" s="15"/>
      <c r="F103" s="23"/>
      <c r="G103" s="15"/>
    </row>
    <row r="104" spans="2:7" ht="15">
      <c r="B104" s="15"/>
      <c r="C104" s="12"/>
      <c r="D104" s="15"/>
      <c r="E104" s="15"/>
      <c r="F104" s="23"/>
      <c r="G104" s="15"/>
    </row>
    <row r="105" spans="1:7" ht="15.75" thickBot="1">
      <c r="A105" s="93"/>
      <c r="B105" s="92"/>
      <c r="C105" s="93"/>
      <c r="D105" s="92"/>
      <c r="E105" s="92"/>
      <c r="F105" s="22"/>
      <c r="G105" s="25"/>
    </row>
    <row r="106" spans="1:6" ht="15.75" thickTop="1">
      <c r="A106" s="12"/>
      <c r="B106" s="15"/>
      <c r="C106" s="12"/>
      <c r="D106" s="15"/>
      <c r="E106" s="15"/>
      <c r="F106" s="23"/>
    </row>
    <row r="108" ht="15.75" thickBot="1"/>
    <row r="109" spans="1:5" ht="16.5" thickBot="1" thickTop="1">
      <c r="A109" s="184" t="s">
        <v>6</v>
      </c>
      <c r="B109" s="323" t="s">
        <v>26</v>
      </c>
      <c r="C109" s="324"/>
      <c r="D109" s="184" t="s">
        <v>27</v>
      </c>
      <c r="E109" s="184" t="s">
        <v>60</v>
      </c>
    </row>
    <row r="110" ht="16.5" thickBot="1" thickTop="1"/>
    <row r="111" spans="1:6" ht="15.75" thickBot="1">
      <c r="A111" s="4" t="s">
        <v>13</v>
      </c>
      <c r="B111" s="4" t="s">
        <v>7</v>
      </c>
      <c r="C111" s="4" t="s">
        <v>10</v>
      </c>
      <c r="D111" s="4" t="s">
        <v>11</v>
      </c>
      <c r="E111" s="7" t="s">
        <v>12</v>
      </c>
      <c r="F111" s="20" t="s">
        <v>14</v>
      </c>
    </row>
    <row r="112" spans="1:6" ht="15">
      <c r="A112" s="150" t="s">
        <v>5</v>
      </c>
      <c r="B112" s="167" t="s">
        <v>22</v>
      </c>
      <c r="C112" s="168" t="s">
        <v>30</v>
      </c>
      <c r="D112" s="168">
        <v>30</v>
      </c>
      <c r="E112" s="169">
        <v>0.6544907407407408</v>
      </c>
      <c r="F112" s="21">
        <v>50</v>
      </c>
    </row>
    <row r="113" spans="1:6" ht="15">
      <c r="A113" s="168" t="s">
        <v>15</v>
      </c>
      <c r="B113" s="156" t="s">
        <v>171</v>
      </c>
      <c r="C113" s="168" t="s">
        <v>172</v>
      </c>
      <c r="D113" s="168">
        <v>93</v>
      </c>
      <c r="E113" s="169">
        <v>0.659525462962963</v>
      </c>
      <c r="F113" s="24">
        <v>45</v>
      </c>
    </row>
    <row r="114" spans="1:6" ht="15">
      <c r="A114" s="168" t="s">
        <v>21</v>
      </c>
      <c r="B114" s="156" t="s">
        <v>133</v>
      </c>
      <c r="C114" s="168" t="s">
        <v>134</v>
      </c>
      <c r="D114" s="168">
        <v>118</v>
      </c>
      <c r="E114" s="169">
        <v>0.661724537037037</v>
      </c>
      <c r="F114" s="24">
        <v>42</v>
      </c>
    </row>
    <row r="115" spans="1:6" ht="15">
      <c r="A115" s="168" t="s">
        <v>23</v>
      </c>
      <c r="B115" s="156" t="s">
        <v>33</v>
      </c>
      <c r="C115" s="168" t="s">
        <v>34</v>
      </c>
      <c r="D115" s="168">
        <v>151</v>
      </c>
      <c r="E115" s="169">
        <v>0.6635416666666667</v>
      </c>
      <c r="F115" s="24">
        <v>40</v>
      </c>
    </row>
    <row r="116" spans="1:6" ht="15">
      <c r="A116" s="168" t="s">
        <v>24</v>
      </c>
      <c r="B116" s="167" t="s">
        <v>31</v>
      </c>
      <c r="C116" s="168" t="s">
        <v>32</v>
      </c>
      <c r="D116" s="168">
        <v>61</v>
      </c>
      <c r="E116" s="169">
        <v>0.6886574074074074</v>
      </c>
      <c r="F116" s="24">
        <v>39</v>
      </c>
    </row>
    <row r="117" spans="1:6" ht="15">
      <c r="A117" s="168" t="s">
        <v>70</v>
      </c>
      <c r="B117" s="156" t="s">
        <v>135</v>
      </c>
      <c r="C117" s="168" t="s">
        <v>136</v>
      </c>
      <c r="D117" s="168">
        <v>92</v>
      </c>
      <c r="E117" s="169">
        <v>0.6934837962962962</v>
      </c>
      <c r="F117" s="24">
        <v>38</v>
      </c>
    </row>
    <row r="118" spans="1:6" ht="15">
      <c r="A118" s="168" t="s">
        <v>71</v>
      </c>
      <c r="B118" s="156" t="s">
        <v>151</v>
      </c>
      <c r="C118" s="168" t="s">
        <v>36</v>
      </c>
      <c r="D118" s="168">
        <v>27</v>
      </c>
      <c r="E118" s="169">
        <v>0.8202314814814815</v>
      </c>
      <c r="F118" s="24">
        <v>37</v>
      </c>
    </row>
    <row r="120" ht="15">
      <c r="F120" s="23"/>
    </row>
    <row r="121" ht="15.75" thickBot="1"/>
    <row r="122" spans="1:5" ht="16.5" thickBot="1" thickTop="1">
      <c r="A122" s="184" t="s">
        <v>6</v>
      </c>
      <c r="B122" s="323" t="s">
        <v>26</v>
      </c>
      <c r="C122" s="324"/>
      <c r="D122" s="184" t="s">
        <v>27</v>
      </c>
      <c r="E122" s="184" t="s">
        <v>61</v>
      </c>
    </row>
    <row r="123" ht="16.5" thickBot="1" thickTop="1"/>
    <row r="124" spans="1:6" ht="15.75" thickBot="1">
      <c r="A124" s="4" t="s">
        <v>13</v>
      </c>
      <c r="B124" s="4" t="s">
        <v>7</v>
      </c>
      <c r="C124" s="4" t="s">
        <v>10</v>
      </c>
      <c r="D124" s="4" t="s">
        <v>11</v>
      </c>
      <c r="E124" s="7" t="s">
        <v>12</v>
      </c>
      <c r="F124" s="20" t="s">
        <v>14</v>
      </c>
    </row>
    <row r="125" spans="1:6" ht="15">
      <c r="A125" s="150"/>
      <c r="B125" s="49"/>
      <c r="C125" s="150"/>
      <c r="D125" s="150"/>
      <c r="E125" s="166"/>
      <c r="F125" s="21"/>
    </row>
    <row r="126" spans="2:6" ht="15">
      <c r="B126" s="15"/>
      <c r="C126" s="12"/>
      <c r="D126" s="15"/>
      <c r="E126" s="15"/>
      <c r="F126" s="23"/>
    </row>
    <row r="127" spans="2:6" ht="15">
      <c r="B127" s="15"/>
      <c r="C127" s="12"/>
      <c r="D127" s="15"/>
      <c r="E127" s="15"/>
      <c r="F127" s="23"/>
    </row>
    <row r="128" spans="1:6" ht="15.75" thickBot="1">
      <c r="A128" s="93"/>
      <c r="B128" s="92"/>
      <c r="C128" s="93"/>
      <c r="D128" s="92"/>
      <c r="E128" s="92"/>
      <c r="F128" s="22"/>
    </row>
    <row r="129" spans="1:6" ht="15.75" thickTop="1">
      <c r="A129" s="12"/>
      <c r="B129" s="15"/>
      <c r="C129" s="12"/>
      <c r="D129" s="15"/>
      <c r="E129" s="15"/>
      <c r="F129" s="23"/>
    </row>
    <row r="131" ht="15.75" thickBot="1"/>
    <row r="132" spans="1:5" ht="16.5" thickBot="1" thickTop="1">
      <c r="A132" s="184" t="s">
        <v>6</v>
      </c>
      <c r="B132" s="185" t="s">
        <v>37</v>
      </c>
      <c r="C132" s="186"/>
      <c r="D132" s="184" t="s">
        <v>25</v>
      </c>
      <c r="E132" s="184" t="s">
        <v>60</v>
      </c>
    </row>
    <row r="133" ht="16.5" thickBot="1" thickTop="1"/>
    <row r="134" spans="1:6" ht="15.75" thickBot="1">
      <c r="A134" s="4" t="s">
        <v>13</v>
      </c>
      <c r="B134" s="4" t="s">
        <v>7</v>
      </c>
      <c r="C134" s="4" t="s">
        <v>10</v>
      </c>
      <c r="D134" s="4" t="s">
        <v>11</v>
      </c>
      <c r="E134" s="7" t="s">
        <v>12</v>
      </c>
      <c r="F134" s="20" t="s">
        <v>14</v>
      </c>
    </row>
    <row r="135" spans="1:6" ht="15">
      <c r="A135" s="150" t="s">
        <v>5</v>
      </c>
      <c r="B135" s="129" t="s">
        <v>166</v>
      </c>
      <c r="C135" s="150" t="s">
        <v>157</v>
      </c>
      <c r="D135" s="150">
        <v>108</v>
      </c>
      <c r="E135" s="127">
        <v>0.33675925925925926</v>
      </c>
      <c r="F135" s="21">
        <v>50</v>
      </c>
    </row>
    <row r="136" spans="1:6" ht="15">
      <c r="A136" s="168" t="s">
        <v>15</v>
      </c>
      <c r="B136" s="167" t="s">
        <v>174</v>
      </c>
      <c r="C136" s="168" t="s">
        <v>29</v>
      </c>
      <c r="D136" s="168">
        <v>94</v>
      </c>
      <c r="E136" s="173">
        <v>0.3674074074074074</v>
      </c>
      <c r="F136" s="24">
        <v>45</v>
      </c>
    </row>
    <row r="137" spans="1:6" ht="15">
      <c r="A137" s="168" t="s">
        <v>21</v>
      </c>
      <c r="B137" s="167" t="s">
        <v>152</v>
      </c>
      <c r="C137" s="168" t="s">
        <v>153</v>
      </c>
      <c r="D137" s="168">
        <v>84</v>
      </c>
      <c r="E137" s="173">
        <v>0.3867476851851852</v>
      </c>
      <c r="F137" s="24">
        <v>42</v>
      </c>
    </row>
    <row r="138" spans="1:6" ht="15">
      <c r="A138" s="168" t="s">
        <v>23</v>
      </c>
      <c r="B138" s="167" t="s">
        <v>38</v>
      </c>
      <c r="C138" s="168" t="s">
        <v>39</v>
      </c>
      <c r="D138" s="168">
        <v>48</v>
      </c>
      <c r="E138" s="173">
        <v>0.5080324074074074</v>
      </c>
      <c r="F138" s="24">
        <v>40</v>
      </c>
    </row>
    <row r="141" ht="15.75" thickBot="1"/>
    <row r="142" spans="1:5" ht="16.5" thickBot="1" thickTop="1">
      <c r="A142" s="184" t="s">
        <v>6</v>
      </c>
      <c r="B142" s="185" t="s">
        <v>37</v>
      </c>
      <c r="C142" s="186"/>
      <c r="D142" s="184" t="s">
        <v>25</v>
      </c>
      <c r="E142" s="184" t="s">
        <v>61</v>
      </c>
    </row>
    <row r="143" ht="16.5" thickBot="1" thickTop="1"/>
    <row r="144" spans="1:6" ht="15.75" thickBot="1">
      <c r="A144" s="4" t="s">
        <v>13</v>
      </c>
      <c r="B144" s="4" t="s">
        <v>7</v>
      </c>
      <c r="C144" s="4" t="s">
        <v>10</v>
      </c>
      <c r="D144" s="4" t="s">
        <v>11</v>
      </c>
      <c r="E144" s="7" t="s">
        <v>12</v>
      </c>
      <c r="F144" s="20" t="s">
        <v>14</v>
      </c>
    </row>
    <row r="145" spans="1:6" ht="15">
      <c r="A145" s="150" t="s">
        <v>5</v>
      </c>
      <c r="B145" s="129" t="s">
        <v>42</v>
      </c>
      <c r="C145" s="150" t="s">
        <v>43</v>
      </c>
      <c r="D145" s="150">
        <v>25</v>
      </c>
      <c r="E145" s="127">
        <v>0.5062037037037037</v>
      </c>
      <c r="F145" s="131">
        <v>50</v>
      </c>
    </row>
    <row r="146" spans="2:6" ht="15">
      <c r="B146" s="15"/>
      <c r="C146" s="12"/>
      <c r="D146" s="15"/>
      <c r="E146" s="15"/>
      <c r="F146" s="23"/>
    </row>
    <row r="147" spans="2:6" ht="15">
      <c r="B147" s="15"/>
      <c r="C147" s="12"/>
      <c r="D147" s="15"/>
      <c r="E147" s="15"/>
      <c r="F147" s="23"/>
    </row>
    <row r="148" spans="1:6" ht="15.75" thickBot="1">
      <c r="A148" s="26"/>
      <c r="B148" s="27"/>
      <c r="C148" s="26"/>
      <c r="D148" s="27"/>
      <c r="E148" s="27"/>
      <c r="F148" s="28"/>
    </row>
    <row r="149" ht="16.5" thickBot="1" thickTop="1"/>
    <row r="150" spans="1:3" ht="16.5" thickBot="1">
      <c r="A150" s="29" t="s">
        <v>62</v>
      </c>
      <c r="B150" s="30"/>
      <c r="C150" s="176">
        <f>SUM(C151:C152)</f>
        <v>37</v>
      </c>
    </row>
    <row r="151" spans="2:3" ht="15.75" thickBot="1">
      <c r="B151" s="32" t="s">
        <v>63</v>
      </c>
      <c r="C151" s="33">
        <v>31</v>
      </c>
    </row>
    <row r="152" spans="2:3" ht="15.75" thickBot="1">
      <c r="B152" s="32" t="s">
        <v>64</v>
      </c>
      <c r="C152" s="33">
        <v>6</v>
      </c>
    </row>
  </sheetData>
  <sheetProtection/>
  <mergeCells count="13">
    <mergeCell ref="B70:C70"/>
    <mergeCell ref="B81:C81"/>
    <mergeCell ref="B91:C91"/>
    <mergeCell ref="B109:C109"/>
    <mergeCell ref="B122:C122"/>
    <mergeCell ref="B99:C99"/>
    <mergeCell ref="B37:C37"/>
    <mergeCell ref="B47:C47"/>
    <mergeCell ref="B58:C58"/>
    <mergeCell ref="A3:F3"/>
    <mergeCell ref="B7:C7"/>
    <mergeCell ref="B16:C16"/>
    <mergeCell ref="B26:C26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Brankica</dc:subject>
  <dc:creator>Brankica Škrnjug</dc:creator>
  <cp:keywords/>
  <dc:description/>
  <cp:lastModifiedBy>Marko</cp:lastModifiedBy>
  <cp:lastPrinted>2011-06-13T14:52:25Z</cp:lastPrinted>
  <dcterms:created xsi:type="dcterms:W3CDTF">2011-04-26T18:00:15Z</dcterms:created>
  <dcterms:modified xsi:type="dcterms:W3CDTF">2011-09-20T20:07:31Z</dcterms:modified>
  <cp:category/>
  <cp:version/>
  <cp:contentType/>
  <cp:contentStatus/>
</cp:coreProperties>
</file>